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1"/>
  </bookViews>
  <sheets>
    <sheet name="XG" sheetId="1" r:id="rId1"/>
    <sheet name="Sheet1" sheetId="2" r:id="rId2"/>
  </sheets>
  <definedNames>
    <definedName name="_xlnm.Print_Area" localSheetId="0">'XG'!$A$1:$H$20</definedName>
    <definedName name="_xlnm.Print_Titles" localSheetId="0">'XG'!$1:$2</definedName>
  </definedNames>
  <calcPr fullCalcOnLoad="1"/>
</workbook>
</file>

<file path=xl/sharedStrings.xml><?xml version="1.0" encoding="utf-8"?>
<sst xmlns="http://schemas.openxmlformats.org/spreadsheetml/2006/main" count="93" uniqueCount="60">
  <si>
    <t>七里河区“两新”组织党建专干综合成绩公示（七里河区）</t>
  </si>
  <si>
    <t>面试准考证号</t>
  </si>
  <si>
    <r>
      <rPr>
        <b/>
        <sz val="14"/>
        <rFont val="Times New Roman"/>
        <family val="1"/>
      </rPr>
      <t>姓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0"/>
      </rPr>
      <t>名</t>
    </r>
  </si>
  <si>
    <t>笔试成绩</t>
  </si>
  <si>
    <t>笔试名次</t>
  </si>
  <si>
    <t>面试成绩</t>
  </si>
  <si>
    <t>面试名次</t>
  </si>
  <si>
    <t>综合成绩</t>
  </si>
  <si>
    <t>总分名次</t>
  </si>
  <si>
    <t>苏泽媛</t>
  </si>
  <si>
    <t>秦世娇</t>
  </si>
  <si>
    <t>徐倩</t>
  </si>
  <si>
    <t>李展展</t>
  </si>
  <si>
    <t>安红梅</t>
  </si>
  <si>
    <t>佘瑜</t>
  </si>
  <si>
    <t>王瀚宁</t>
  </si>
  <si>
    <t>姬河珠</t>
  </si>
  <si>
    <t>吕峥</t>
  </si>
  <si>
    <t>谢彤彤</t>
  </si>
  <si>
    <t>王萍</t>
  </si>
  <si>
    <t>李浩冉</t>
  </si>
  <si>
    <t>郝艺</t>
  </si>
  <si>
    <t>裴华</t>
  </si>
  <si>
    <t>韵倩倩</t>
  </si>
  <si>
    <t>孙晓晶</t>
  </si>
  <si>
    <t>甘露</t>
  </si>
  <si>
    <t>康玉珠</t>
  </si>
  <si>
    <t>七里河区公开招聘第二批“两新”组织党建专干
综合成绩公示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</si>
  <si>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名</t>
    </r>
  </si>
  <si>
    <t>是否进入组织考察环节</t>
  </si>
  <si>
    <t>M20170202</t>
  </si>
  <si>
    <r>
      <t>是</t>
    </r>
    <r>
      <rPr>
        <sz val="12"/>
        <rFont val="Times New Roman"/>
        <family val="1"/>
      </rPr>
      <t xml:space="preserve"> </t>
    </r>
  </si>
  <si>
    <t>M20170201</t>
  </si>
  <si>
    <t>秦士娇</t>
  </si>
  <si>
    <t>M20170205</t>
  </si>
  <si>
    <t>M20170204</t>
  </si>
  <si>
    <t>M20170203</t>
  </si>
  <si>
    <t>徐  倩</t>
  </si>
  <si>
    <t>M20170206</t>
  </si>
  <si>
    <t>佘  瑜</t>
  </si>
  <si>
    <t>M20170208</t>
  </si>
  <si>
    <t>否</t>
  </si>
  <si>
    <t>M20170210</t>
  </si>
  <si>
    <t>M20170207</t>
  </si>
  <si>
    <t>吕  峥</t>
  </si>
  <si>
    <t>M20170209</t>
  </si>
  <si>
    <t>M20170217</t>
  </si>
  <si>
    <t>王  萍</t>
  </si>
  <si>
    <t>M20170212</t>
  </si>
  <si>
    <t>M20170214</t>
  </si>
  <si>
    <t>郝  艺</t>
  </si>
  <si>
    <t>M20170213</t>
  </si>
  <si>
    <t>裴  华</t>
  </si>
  <si>
    <t>M20170215</t>
  </si>
  <si>
    <t>M20170216</t>
  </si>
  <si>
    <t>M20170218</t>
  </si>
  <si>
    <t>甘  露</t>
  </si>
  <si>
    <t>M20170211</t>
  </si>
  <si>
    <t>缺考</t>
  </si>
  <si>
    <t>备注：康玉珠，面试准考证号M20170211面试弃考，面试成绩为0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</si>
</sst>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name val="Impact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4"/>
      <name val="Impact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name val="Impact"/>
      <family val="2"/>
    </font>
    <font>
      <b/>
      <sz val="14"/>
      <name val="Times New Roman"/>
      <family val="1"/>
    </font>
    <font>
      <b/>
      <sz val="14"/>
      <name val="Impact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2"/>
      <name val="黑体"/>
      <family val="0"/>
    </font>
    <font>
      <b/>
      <sz val="14"/>
      <name val="黑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1" fillId="33" borderId="9" xfId="0" applyNumberFormat="1" applyFont="1" applyFill="1" applyBorder="1" applyAlignment="1">
      <alignment horizontal="center" vertical="center"/>
    </xf>
    <xf numFmtId="176" fontId="9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176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33" borderId="0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5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SheetLayoutView="100" workbookViewId="0" topLeftCell="A1">
      <pane xSplit="2" ySplit="2" topLeftCell="C3" activePane="bottomRight" state="frozen"/>
      <selection pane="bottomRight" activeCell="M7" sqref="A1:IV65536"/>
    </sheetView>
  </sheetViews>
  <sheetFormatPr defaultColWidth="9.00390625" defaultRowHeight="24.75" customHeight="1"/>
  <cols>
    <col min="1" max="1" width="20.57421875" style="4" customWidth="1"/>
    <col min="2" max="2" width="10.57421875" style="4" customWidth="1"/>
    <col min="3" max="3" width="12.57421875" style="5" customWidth="1"/>
    <col min="4" max="4" width="6.57421875" style="6" customWidth="1"/>
    <col min="5" max="5" width="12.57421875" style="4" customWidth="1"/>
    <col min="6" max="6" width="6.57421875" style="8" customWidth="1"/>
    <col min="7" max="7" width="12.57421875" style="4" customWidth="1"/>
    <col min="8" max="8" width="6.57421875" style="8" customWidth="1"/>
    <col min="9" max="16384" width="9.00390625" style="4" customWidth="1"/>
  </cols>
  <sheetData>
    <row r="1" spans="1:256" s="1" customFormat="1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2" customFormat="1" ht="39.75" customHeight="1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2" t="s">
        <v>6</v>
      </c>
      <c r="G2" s="33" t="s">
        <v>7</v>
      </c>
      <c r="H2" s="33" t="s">
        <v>8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3" customFormat="1" ht="39.75" customHeight="1">
      <c r="A3" s="15">
        <v>20170525297</v>
      </c>
      <c r="B3" s="16" t="s">
        <v>9</v>
      </c>
      <c r="C3" s="15">
        <v>83</v>
      </c>
      <c r="D3" s="17">
        <f>RANK(C3,C$3:C$20,0)</f>
        <v>2</v>
      </c>
      <c r="E3" s="15">
        <v>89.5</v>
      </c>
      <c r="F3" s="17">
        <f>RANK(E3,E$3:E$20,0)</f>
        <v>3</v>
      </c>
      <c r="G3" s="20">
        <f aca="true" t="shared" si="0" ref="G3:G20">C3*0.6+E3*0.4</f>
        <v>85.6</v>
      </c>
      <c r="H3" s="17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39.75" customHeight="1">
      <c r="A4" s="15">
        <v>20170525327</v>
      </c>
      <c r="B4" s="16" t="s">
        <v>10</v>
      </c>
      <c r="C4" s="20">
        <v>85.5</v>
      </c>
      <c r="D4" s="17">
        <f aca="true" t="shared" si="1" ref="D4:D35">RANK(C4,C$3:C$20,0)</f>
        <v>1</v>
      </c>
      <c r="E4" s="15">
        <v>83.5</v>
      </c>
      <c r="F4" s="17">
        <f aca="true" t="shared" si="2" ref="F4:F19">RANK(E4,E$3:E$20,0)</f>
        <v>9</v>
      </c>
      <c r="G4" s="20">
        <f t="shared" si="0"/>
        <v>84.69999999999999</v>
      </c>
      <c r="H4" s="17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39.75" customHeight="1">
      <c r="A5" s="15">
        <v>20170525300</v>
      </c>
      <c r="B5" s="16" t="s">
        <v>11</v>
      </c>
      <c r="C5" s="20">
        <v>78</v>
      </c>
      <c r="D5" s="17">
        <f t="shared" si="1"/>
        <v>3</v>
      </c>
      <c r="E5" s="15">
        <v>84.2</v>
      </c>
      <c r="F5" s="17">
        <f t="shared" si="2"/>
        <v>8</v>
      </c>
      <c r="G5" s="20">
        <f t="shared" si="0"/>
        <v>80.47999999999999</v>
      </c>
      <c r="H5" s="17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9.75" customHeight="1">
      <c r="A6" s="15">
        <v>20170525335</v>
      </c>
      <c r="B6" s="16" t="s">
        <v>12</v>
      </c>
      <c r="C6" s="20">
        <v>77</v>
      </c>
      <c r="D6" s="17">
        <f t="shared" si="1"/>
        <v>4</v>
      </c>
      <c r="E6" s="15">
        <v>86</v>
      </c>
      <c r="F6" s="17">
        <f t="shared" si="2"/>
        <v>6</v>
      </c>
      <c r="G6" s="20">
        <f t="shared" si="0"/>
        <v>80.6</v>
      </c>
      <c r="H6" s="17">
        <v>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39.75" customHeight="1">
      <c r="A7" s="15">
        <v>20170525304</v>
      </c>
      <c r="B7" s="16" t="s">
        <v>13</v>
      </c>
      <c r="C7" s="15">
        <v>76.5</v>
      </c>
      <c r="D7" s="17">
        <f t="shared" si="1"/>
        <v>5</v>
      </c>
      <c r="E7" s="15">
        <v>89.4</v>
      </c>
      <c r="F7" s="17">
        <f t="shared" si="2"/>
        <v>4</v>
      </c>
      <c r="G7" s="20">
        <f t="shared" si="0"/>
        <v>81.66</v>
      </c>
      <c r="H7" s="17">
        <v>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39.75" customHeight="1">
      <c r="A8" s="15">
        <v>20170525311</v>
      </c>
      <c r="B8" s="16" t="s">
        <v>14</v>
      </c>
      <c r="C8" s="15">
        <v>72.5</v>
      </c>
      <c r="D8" s="17">
        <f t="shared" si="1"/>
        <v>6</v>
      </c>
      <c r="E8" s="15">
        <v>92.2</v>
      </c>
      <c r="F8" s="17">
        <f t="shared" si="2"/>
        <v>2</v>
      </c>
      <c r="G8" s="20">
        <f t="shared" si="0"/>
        <v>80.38</v>
      </c>
      <c r="H8" s="17">
        <v>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39.75" customHeight="1">
      <c r="A9" s="15">
        <v>20170525316</v>
      </c>
      <c r="B9" s="16" t="s">
        <v>15</v>
      </c>
      <c r="C9" s="15">
        <v>70.5</v>
      </c>
      <c r="D9" s="17">
        <f t="shared" si="1"/>
        <v>8</v>
      </c>
      <c r="E9" s="15">
        <v>86</v>
      </c>
      <c r="F9" s="17">
        <f t="shared" si="2"/>
        <v>6</v>
      </c>
      <c r="G9" s="20">
        <f t="shared" si="0"/>
        <v>76.69999999999999</v>
      </c>
      <c r="H9" s="17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39.75" customHeight="1">
      <c r="A10" s="15">
        <v>20170525301</v>
      </c>
      <c r="B10" s="16" t="s">
        <v>16</v>
      </c>
      <c r="C10" s="20">
        <v>68</v>
      </c>
      <c r="D10" s="17">
        <f t="shared" si="1"/>
        <v>10</v>
      </c>
      <c r="E10" s="15">
        <v>88</v>
      </c>
      <c r="F10" s="17">
        <f t="shared" si="2"/>
        <v>5</v>
      </c>
      <c r="G10" s="20">
        <f t="shared" si="0"/>
        <v>76</v>
      </c>
      <c r="H10" s="17">
        <v>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39.75" customHeight="1">
      <c r="A11" s="15">
        <v>20170525326</v>
      </c>
      <c r="B11" s="16" t="s">
        <v>17</v>
      </c>
      <c r="C11" s="20">
        <v>71.5</v>
      </c>
      <c r="D11" s="17">
        <f t="shared" si="1"/>
        <v>7</v>
      </c>
      <c r="E11" s="15">
        <v>81.6</v>
      </c>
      <c r="F11" s="17">
        <f t="shared" si="2"/>
        <v>11</v>
      </c>
      <c r="G11" s="20">
        <f t="shared" si="0"/>
        <v>75.53999999999999</v>
      </c>
      <c r="H11" s="17">
        <v>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39.75" customHeight="1">
      <c r="A12" s="15">
        <v>20170525331</v>
      </c>
      <c r="B12" s="16" t="s">
        <v>18</v>
      </c>
      <c r="C12" s="20">
        <v>70</v>
      </c>
      <c r="D12" s="17">
        <f t="shared" si="1"/>
        <v>9</v>
      </c>
      <c r="E12" s="15">
        <v>83.2</v>
      </c>
      <c r="F12" s="17">
        <f t="shared" si="2"/>
        <v>10</v>
      </c>
      <c r="G12" s="20">
        <f t="shared" si="0"/>
        <v>75.28</v>
      </c>
      <c r="H12" s="17">
        <v>10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39.75" customHeight="1">
      <c r="A13" s="15">
        <v>20170525310</v>
      </c>
      <c r="B13" s="16" t="s">
        <v>19</v>
      </c>
      <c r="C13" s="20">
        <v>58.5</v>
      </c>
      <c r="D13" s="17">
        <f t="shared" si="1"/>
        <v>17</v>
      </c>
      <c r="E13" s="15">
        <v>93.8</v>
      </c>
      <c r="F13" s="17">
        <f t="shared" si="2"/>
        <v>1</v>
      </c>
      <c r="G13" s="20">
        <f t="shared" si="0"/>
        <v>72.62</v>
      </c>
      <c r="H13" s="17">
        <v>11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39.75" customHeight="1">
      <c r="A14" s="15">
        <v>20170525298</v>
      </c>
      <c r="B14" s="16" t="s">
        <v>20</v>
      </c>
      <c r="C14" s="15">
        <v>65</v>
      </c>
      <c r="D14" s="17">
        <f t="shared" si="1"/>
        <v>12</v>
      </c>
      <c r="E14" s="15">
        <v>80</v>
      </c>
      <c r="F14" s="17">
        <f t="shared" si="2"/>
        <v>14</v>
      </c>
      <c r="G14" s="20">
        <f t="shared" si="0"/>
        <v>71</v>
      </c>
      <c r="H14" s="17">
        <v>12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39.75" customHeight="1">
      <c r="A15" s="15">
        <v>20170525328</v>
      </c>
      <c r="B15" s="16" t="s">
        <v>21</v>
      </c>
      <c r="C15" s="15">
        <v>63</v>
      </c>
      <c r="D15" s="17">
        <f t="shared" si="1"/>
        <v>14</v>
      </c>
      <c r="E15" s="15">
        <v>81.2</v>
      </c>
      <c r="F15" s="17">
        <f t="shared" si="2"/>
        <v>12</v>
      </c>
      <c r="G15" s="20">
        <f t="shared" si="0"/>
        <v>70.28</v>
      </c>
      <c r="H15" s="17">
        <v>13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39.75" customHeight="1">
      <c r="A16" s="15">
        <v>20170525299</v>
      </c>
      <c r="B16" s="16" t="s">
        <v>22</v>
      </c>
      <c r="C16" s="15">
        <v>64.5</v>
      </c>
      <c r="D16" s="17">
        <f t="shared" si="1"/>
        <v>13</v>
      </c>
      <c r="E16" s="15">
        <v>78.2</v>
      </c>
      <c r="F16" s="17">
        <f t="shared" si="2"/>
        <v>16</v>
      </c>
      <c r="G16" s="20">
        <f t="shared" si="0"/>
        <v>69.97999999999999</v>
      </c>
      <c r="H16" s="17">
        <v>14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39.75" customHeight="1">
      <c r="A17" s="15">
        <v>20170525339</v>
      </c>
      <c r="B17" s="16" t="s">
        <v>23</v>
      </c>
      <c r="C17" s="15">
        <v>62.5</v>
      </c>
      <c r="D17" s="17">
        <f t="shared" si="1"/>
        <v>15</v>
      </c>
      <c r="E17" s="15">
        <v>80</v>
      </c>
      <c r="F17" s="17">
        <f t="shared" si="2"/>
        <v>14</v>
      </c>
      <c r="G17" s="20">
        <f t="shared" si="0"/>
        <v>69.5</v>
      </c>
      <c r="H17" s="17">
        <v>15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39.75" customHeight="1">
      <c r="A18" s="15">
        <v>20170525320</v>
      </c>
      <c r="B18" s="16" t="s">
        <v>24</v>
      </c>
      <c r="C18" s="15">
        <v>61.5</v>
      </c>
      <c r="D18" s="17">
        <f t="shared" si="1"/>
        <v>16</v>
      </c>
      <c r="E18" s="15">
        <v>78.2</v>
      </c>
      <c r="F18" s="17">
        <f t="shared" si="2"/>
        <v>16</v>
      </c>
      <c r="G18" s="20">
        <f t="shared" si="0"/>
        <v>68.18</v>
      </c>
      <c r="H18" s="17">
        <v>16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3" customFormat="1" ht="39.75" customHeight="1">
      <c r="A19" s="15">
        <v>20170525292</v>
      </c>
      <c r="B19" s="16" t="s">
        <v>25</v>
      </c>
      <c r="C19" s="15">
        <v>58</v>
      </c>
      <c r="D19" s="17">
        <f t="shared" si="1"/>
        <v>18</v>
      </c>
      <c r="E19" s="15">
        <v>81</v>
      </c>
      <c r="F19" s="17">
        <f t="shared" si="2"/>
        <v>13</v>
      </c>
      <c r="G19" s="20">
        <f t="shared" si="0"/>
        <v>67.19999999999999</v>
      </c>
      <c r="H19" s="17">
        <v>17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39.75" customHeight="1">
      <c r="A20" s="15">
        <v>20170525289</v>
      </c>
      <c r="B20" s="16" t="s">
        <v>26</v>
      </c>
      <c r="C20" s="15">
        <v>67</v>
      </c>
      <c r="D20" s="17">
        <f t="shared" si="1"/>
        <v>11</v>
      </c>
      <c r="E20" s="34">
        <v>0</v>
      </c>
      <c r="F20" s="17">
        <v>18</v>
      </c>
      <c r="G20" s="20">
        <f t="shared" si="0"/>
        <v>40.199999999999996</v>
      </c>
      <c r="H20" s="17">
        <v>18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</sheetData>
  <sheetProtection/>
  <mergeCells count="1">
    <mergeCell ref="A1:H1"/>
  </mergeCells>
  <conditionalFormatting sqref="B2">
    <cfRule type="expression" priority="1" dxfId="0" stopIfTrue="1">
      <formula>AND(COUNTIF($B$2,B2)&gt;1,NOT(ISBLANK(B2)))</formula>
    </cfRule>
  </conditionalFormatting>
  <conditionalFormatting sqref="B3:B20">
    <cfRule type="expression" priority="4" dxfId="0" stopIfTrue="1">
      <formula>AND(COUNTIF($B$3:$B$20,B3)&gt;1,NOT(ISBLANK(B3)))</formula>
    </cfRule>
  </conditionalFormatting>
  <conditionalFormatting sqref="B21:B65131">
    <cfRule type="expression" priority="5" dxfId="0" stopIfTrue="1">
      <formula>AND(COUNTIF($B$21:$B$65131,B21)&gt;1,NOT(ISBLANK(B21)))</formula>
    </cfRule>
  </conditionalFormatting>
  <printOptions horizontalCentered="1"/>
  <pageMargins left="0.43" right="0.75" top="1" bottom="0.71" header="0.51" footer="0.51"/>
  <pageSetup fitToHeight="0" horizontalDpi="600" verticalDpi="600" orientation="portrait" paperSize="9" scale="67"/>
  <colBreaks count="1" manualBreakCount="1">
    <brk id="10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tabSelected="1"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15.421875" style="4" customWidth="1"/>
    <col min="2" max="2" width="10.421875" style="4" customWidth="1"/>
    <col min="3" max="3" width="13.421875" style="5" customWidth="1"/>
    <col min="4" max="4" width="6.57421875" style="6" customWidth="1"/>
    <col min="5" max="5" width="11.00390625" style="7" customWidth="1"/>
    <col min="6" max="6" width="6.57421875" style="8" customWidth="1"/>
    <col min="7" max="7" width="9.57421875" style="7" customWidth="1"/>
    <col min="8" max="8" width="5.57421875" style="8" customWidth="1"/>
    <col min="9" max="9" width="12.57421875" style="5" customWidth="1"/>
    <col min="10" max="247" width="9.00390625" style="4" customWidth="1"/>
  </cols>
  <sheetData>
    <row r="1" spans="1:247" s="1" customFormat="1" ht="60.7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</row>
    <row r="2" spans="1:247" s="2" customFormat="1" ht="57" customHeight="1">
      <c r="A2" s="10" t="s">
        <v>1</v>
      </c>
      <c r="B2" s="10" t="s">
        <v>28</v>
      </c>
      <c r="C2" s="11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1" t="s">
        <v>8</v>
      </c>
      <c r="I2" s="10" t="s">
        <v>29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</row>
    <row r="3" spans="1:247" s="3" customFormat="1" ht="30" customHeight="1">
      <c r="A3" s="15" t="s">
        <v>30</v>
      </c>
      <c r="B3" s="16" t="s">
        <v>9</v>
      </c>
      <c r="C3" s="15">
        <v>83</v>
      </c>
      <c r="D3" s="17">
        <f>RANK(C3,C$3:C$20,0)</f>
        <v>2</v>
      </c>
      <c r="E3" s="18">
        <v>89.8</v>
      </c>
      <c r="F3" s="17">
        <f>RANK(E3,E$3:E$20,0)</f>
        <v>3</v>
      </c>
      <c r="G3" s="18">
        <f aca="true" t="shared" si="0" ref="G3:G20">C3*0.6+E3*0.4</f>
        <v>85.72</v>
      </c>
      <c r="H3" s="17">
        <v>1</v>
      </c>
      <c r="I3" s="29" t="s">
        <v>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3" customFormat="1" ht="30" customHeight="1">
      <c r="A4" s="15" t="s">
        <v>32</v>
      </c>
      <c r="B4" s="16" t="s">
        <v>33</v>
      </c>
      <c r="C4" s="19">
        <v>85.5</v>
      </c>
      <c r="D4" s="17">
        <f>RANK(C4,C$3:C$20,0)</f>
        <v>1</v>
      </c>
      <c r="E4" s="18">
        <v>83.2</v>
      </c>
      <c r="F4" s="17">
        <f>RANK(E4,E$3:E$20,0)</f>
        <v>9</v>
      </c>
      <c r="G4" s="18">
        <f t="shared" si="0"/>
        <v>84.58</v>
      </c>
      <c r="H4" s="17">
        <v>2</v>
      </c>
      <c r="I4" s="29" t="s">
        <v>31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3" customFormat="1" ht="30" customHeight="1">
      <c r="A5" s="15" t="s">
        <v>34</v>
      </c>
      <c r="B5" s="16" t="s">
        <v>13</v>
      </c>
      <c r="C5" s="15">
        <v>76.5</v>
      </c>
      <c r="D5" s="17">
        <f>RANK(C5,C$3:C$20,0)</f>
        <v>5</v>
      </c>
      <c r="E5" s="18">
        <v>89.4</v>
      </c>
      <c r="F5" s="17">
        <f>RANK(E5,E$3:E$20,0)</f>
        <v>4</v>
      </c>
      <c r="G5" s="18">
        <f t="shared" si="0"/>
        <v>81.66</v>
      </c>
      <c r="H5" s="17">
        <v>3</v>
      </c>
      <c r="I5" s="29" t="s">
        <v>31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3" customFormat="1" ht="30" customHeight="1">
      <c r="A6" s="15" t="s">
        <v>35</v>
      </c>
      <c r="B6" s="16" t="s">
        <v>12</v>
      </c>
      <c r="C6" s="20">
        <v>77</v>
      </c>
      <c r="D6" s="17">
        <f>RANK(C6,C$3:C$20,0)</f>
        <v>4</v>
      </c>
      <c r="E6" s="18">
        <v>86</v>
      </c>
      <c r="F6" s="17">
        <f>RANK(E6,E$3:E$20,0)</f>
        <v>6</v>
      </c>
      <c r="G6" s="18">
        <f t="shared" si="0"/>
        <v>80.6</v>
      </c>
      <c r="H6" s="17">
        <v>4</v>
      </c>
      <c r="I6" s="29" t="s">
        <v>31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3" customFormat="1" ht="30" customHeight="1">
      <c r="A7" s="15" t="s">
        <v>36</v>
      </c>
      <c r="B7" s="16" t="s">
        <v>37</v>
      </c>
      <c r="C7" s="20">
        <v>78</v>
      </c>
      <c r="D7" s="17">
        <f>RANK(C7,C$3:C$20,0)</f>
        <v>3</v>
      </c>
      <c r="E7" s="18">
        <v>84.2</v>
      </c>
      <c r="F7" s="17">
        <f>RANK(E7,E$3:E$20,0)</f>
        <v>8</v>
      </c>
      <c r="G7" s="18">
        <f t="shared" si="0"/>
        <v>80.47999999999999</v>
      </c>
      <c r="H7" s="17">
        <v>5</v>
      </c>
      <c r="I7" s="29" t="s">
        <v>31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3" customFormat="1" ht="30" customHeight="1">
      <c r="A8" s="15" t="s">
        <v>38</v>
      </c>
      <c r="B8" s="16" t="s">
        <v>39</v>
      </c>
      <c r="C8" s="15">
        <v>72.5</v>
      </c>
      <c r="D8" s="17">
        <f>RANK(C8,C$3:C$20,0)</f>
        <v>6</v>
      </c>
      <c r="E8" s="18">
        <v>92.2</v>
      </c>
      <c r="F8" s="17">
        <f>RANK(E8,E$3:E$20,0)</f>
        <v>2</v>
      </c>
      <c r="G8" s="18">
        <f t="shared" si="0"/>
        <v>80.38</v>
      </c>
      <c r="H8" s="17">
        <v>6</v>
      </c>
      <c r="I8" s="29" t="s">
        <v>31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s="3" customFormat="1" ht="30" customHeight="1">
      <c r="A9" s="15" t="s">
        <v>40</v>
      </c>
      <c r="B9" s="16" t="s">
        <v>15</v>
      </c>
      <c r="C9" s="15">
        <v>70.5</v>
      </c>
      <c r="D9" s="17">
        <f>RANK(C9,C$3:C$20,0)</f>
        <v>8</v>
      </c>
      <c r="E9" s="18">
        <v>86</v>
      </c>
      <c r="F9" s="17">
        <f>RANK(E9,E$3:E$20,0)</f>
        <v>6</v>
      </c>
      <c r="G9" s="18">
        <f t="shared" si="0"/>
        <v>76.69999999999999</v>
      </c>
      <c r="H9" s="17">
        <v>7</v>
      </c>
      <c r="I9" s="29" t="s">
        <v>41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s="3" customFormat="1" ht="30" customHeight="1">
      <c r="A10" s="15" t="s">
        <v>42</v>
      </c>
      <c r="B10" s="16" t="s">
        <v>16</v>
      </c>
      <c r="C10" s="20">
        <v>68</v>
      </c>
      <c r="D10" s="17">
        <f>RANK(C10,C$3:C$20,0)</f>
        <v>10</v>
      </c>
      <c r="E10" s="18">
        <v>88</v>
      </c>
      <c r="F10" s="17">
        <f>RANK(E10,E$3:E$20,0)</f>
        <v>5</v>
      </c>
      <c r="G10" s="18">
        <f t="shared" si="0"/>
        <v>76</v>
      </c>
      <c r="H10" s="17">
        <v>8</v>
      </c>
      <c r="I10" s="29" t="s">
        <v>41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3" customFormat="1" ht="30" customHeight="1">
      <c r="A11" s="15" t="s">
        <v>43</v>
      </c>
      <c r="B11" s="16" t="s">
        <v>44</v>
      </c>
      <c r="C11" s="20">
        <v>71.5</v>
      </c>
      <c r="D11" s="17">
        <f>RANK(C11,C$3:C$20,0)</f>
        <v>7</v>
      </c>
      <c r="E11" s="18">
        <v>81.6</v>
      </c>
      <c r="F11" s="17">
        <f>RANK(E11,E$3:E$20,0)</f>
        <v>11</v>
      </c>
      <c r="G11" s="18">
        <f t="shared" si="0"/>
        <v>75.53999999999999</v>
      </c>
      <c r="H11" s="17">
        <v>9</v>
      </c>
      <c r="I11" s="29" t="s">
        <v>41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3" customFormat="1" ht="30" customHeight="1">
      <c r="A12" s="15" t="s">
        <v>45</v>
      </c>
      <c r="B12" s="16" t="s">
        <v>18</v>
      </c>
      <c r="C12" s="20">
        <v>70</v>
      </c>
      <c r="D12" s="17">
        <f>RANK(C12,C$3:C$20,0)</f>
        <v>9</v>
      </c>
      <c r="E12" s="18">
        <v>83.2</v>
      </c>
      <c r="F12" s="17">
        <f>RANK(E12,E$3:E$20,0)</f>
        <v>9</v>
      </c>
      <c r="G12" s="18">
        <f t="shared" si="0"/>
        <v>75.28</v>
      </c>
      <c r="H12" s="17">
        <v>10</v>
      </c>
      <c r="I12" s="29" t="s">
        <v>41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s="3" customFormat="1" ht="30" customHeight="1">
      <c r="A13" s="15" t="s">
        <v>46</v>
      </c>
      <c r="B13" s="16" t="s">
        <v>47</v>
      </c>
      <c r="C13" s="20">
        <v>58.5</v>
      </c>
      <c r="D13" s="17">
        <f>RANK(C13,C$3:C$20,0)</f>
        <v>17</v>
      </c>
      <c r="E13" s="18">
        <v>93.8</v>
      </c>
      <c r="F13" s="17">
        <f>RANK(E13,E$3:E$20,0)</f>
        <v>1</v>
      </c>
      <c r="G13" s="18">
        <f t="shared" si="0"/>
        <v>72.62</v>
      </c>
      <c r="H13" s="17">
        <v>11</v>
      </c>
      <c r="I13" s="29" t="s">
        <v>41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s="3" customFormat="1" ht="30" customHeight="1">
      <c r="A14" s="15" t="s">
        <v>48</v>
      </c>
      <c r="B14" s="16" t="s">
        <v>20</v>
      </c>
      <c r="C14" s="15">
        <v>65</v>
      </c>
      <c r="D14" s="17">
        <f>RANK(C14,C$3:C$20,0)</f>
        <v>12</v>
      </c>
      <c r="E14" s="18">
        <v>80</v>
      </c>
      <c r="F14" s="17">
        <f>RANK(E14,E$3:E$20,0)</f>
        <v>14</v>
      </c>
      <c r="G14" s="18">
        <f t="shared" si="0"/>
        <v>71</v>
      </c>
      <c r="H14" s="17">
        <v>12</v>
      </c>
      <c r="I14" s="29" t="s">
        <v>41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s="3" customFormat="1" ht="30" customHeight="1">
      <c r="A15" s="15" t="s">
        <v>49</v>
      </c>
      <c r="B15" s="16" t="s">
        <v>50</v>
      </c>
      <c r="C15" s="15">
        <v>63</v>
      </c>
      <c r="D15" s="17">
        <f>RANK(C15,C$3:C$20,0)</f>
        <v>14</v>
      </c>
      <c r="E15" s="18">
        <v>81.2</v>
      </c>
      <c r="F15" s="17">
        <f>RANK(E15,E$3:E$20,0)</f>
        <v>12</v>
      </c>
      <c r="G15" s="18">
        <f t="shared" si="0"/>
        <v>70.28</v>
      </c>
      <c r="H15" s="17">
        <v>13</v>
      </c>
      <c r="I15" s="29" t="s">
        <v>41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s="3" customFormat="1" ht="30" customHeight="1">
      <c r="A16" s="15" t="s">
        <v>51</v>
      </c>
      <c r="B16" s="16" t="s">
        <v>52</v>
      </c>
      <c r="C16" s="15">
        <v>64.5</v>
      </c>
      <c r="D16" s="17">
        <f>RANK(C16,C$3:C$20,0)</f>
        <v>13</v>
      </c>
      <c r="E16" s="18">
        <v>78.2</v>
      </c>
      <c r="F16" s="17">
        <f>RANK(E16,E$3:E$20,0)</f>
        <v>16</v>
      </c>
      <c r="G16" s="18">
        <f t="shared" si="0"/>
        <v>69.97999999999999</v>
      </c>
      <c r="H16" s="17">
        <v>14</v>
      </c>
      <c r="I16" s="29" t="s">
        <v>41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s="3" customFormat="1" ht="30" customHeight="1">
      <c r="A17" s="15" t="s">
        <v>53</v>
      </c>
      <c r="B17" s="16" t="s">
        <v>23</v>
      </c>
      <c r="C17" s="15">
        <v>62.5</v>
      </c>
      <c r="D17" s="17">
        <f>RANK(C17,C$3:C$20,0)</f>
        <v>15</v>
      </c>
      <c r="E17" s="18">
        <v>80</v>
      </c>
      <c r="F17" s="17">
        <f>RANK(E17,E$3:E$20,0)</f>
        <v>14</v>
      </c>
      <c r="G17" s="18">
        <f t="shared" si="0"/>
        <v>69.5</v>
      </c>
      <c r="H17" s="17">
        <v>15</v>
      </c>
      <c r="I17" s="29" t="s">
        <v>41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s="3" customFormat="1" ht="30" customHeight="1">
      <c r="A18" s="15" t="s">
        <v>54</v>
      </c>
      <c r="B18" s="16" t="s">
        <v>24</v>
      </c>
      <c r="C18" s="15">
        <v>61.5</v>
      </c>
      <c r="D18" s="17">
        <f>RANK(C18,C$3:C$20,0)</f>
        <v>16</v>
      </c>
      <c r="E18" s="18">
        <v>78.2</v>
      </c>
      <c r="F18" s="17">
        <f>RANK(E18,E$3:E$20,0)</f>
        <v>16</v>
      </c>
      <c r="G18" s="18">
        <f t="shared" si="0"/>
        <v>68.18</v>
      </c>
      <c r="H18" s="17">
        <v>16</v>
      </c>
      <c r="I18" s="29" t="s">
        <v>41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s="3" customFormat="1" ht="30" customHeight="1">
      <c r="A19" s="15" t="s">
        <v>55</v>
      </c>
      <c r="B19" s="16" t="s">
        <v>56</v>
      </c>
      <c r="C19" s="15">
        <v>58</v>
      </c>
      <c r="D19" s="17">
        <f>RANK(C19,C$3:C$20,0)</f>
        <v>18</v>
      </c>
      <c r="E19" s="18">
        <v>81</v>
      </c>
      <c r="F19" s="17">
        <f>RANK(E19,E$3:E$20,0)</f>
        <v>13</v>
      </c>
      <c r="G19" s="18">
        <f t="shared" si="0"/>
        <v>67.19999999999999</v>
      </c>
      <c r="H19" s="17">
        <v>17</v>
      </c>
      <c r="I19" s="29" t="s">
        <v>41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s="3" customFormat="1" ht="30" customHeight="1">
      <c r="A20" s="15" t="s">
        <v>57</v>
      </c>
      <c r="B20" s="16" t="s">
        <v>26</v>
      </c>
      <c r="C20" s="15">
        <v>67</v>
      </c>
      <c r="D20" s="17">
        <f>RANK(C20,C$3:C$20,0)</f>
        <v>11</v>
      </c>
      <c r="E20" s="21" t="s">
        <v>58</v>
      </c>
      <c r="F20" s="17">
        <v>18</v>
      </c>
      <c r="G20" s="18">
        <v>40.2</v>
      </c>
      <c r="H20" s="17">
        <v>18</v>
      </c>
      <c r="I20" s="29" t="s">
        <v>41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5" ht="33" customHeight="1">
      <c r="A21" s="22" t="s">
        <v>59</v>
      </c>
      <c r="B21" s="23"/>
      <c r="C21" s="24"/>
      <c r="D21" s="25"/>
      <c r="E21" s="26"/>
    </row>
  </sheetData>
  <sheetProtection/>
  <mergeCells count="1">
    <mergeCell ref="A1:I1"/>
  </mergeCells>
  <conditionalFormatting sqref="B2">
    <cfRule type="expression" priority="1" dxfId="0" stopIfTrue="1">
      <formula>AND(COUNTIF($B$2,B2)&gt;1,NOT(ISBLANK(B2)))</formula>
    </cfRule>
  </conditionalFormatting>
  <conditionalFormatting sqref="B3:B20">
    <cfRule type="expression" priority="2" dxfId="0" stopIfTrue="1">
      <formula>AND(COUNTIF($B$3:$B$20,B3)&gt;1,NOT(ISBLANK(B3)))</formula>
    </cfRule>
  </conditionalFormatting>
  <conditionalFormatting sqref="B21:B65131">
    <cfRule type="expression" priority="3" dxfId="0" stopIfTrue="1">
      <formula>AND(COUNTIF($B$21:$B$65131,B21)&gt;1,NOT(ISBLANK(B21)))</formula>
    </cfRule>
  </conditionalFormatting>
  <printOptions/>
  <pageMargins left="0.75" right="0.47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2017-05-26T05:17:00Z</dcterms:created>
  <dcterms:modified xsi:type="dcterms:W3CDTF">2017-09-30T08:31:17Z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