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520" tabRatio="819" firstSheet="5" activeTab="11"/>
  </bookViews>
  <sheets>
    <sheet name="初中语文" sheetId="1" r:id="rId1"/>
    <sheet name="初中数学" sheetId="2" r:id="rId2"/>
    <sheet name="初中英语" sheetId="3" r:id="rId3"/>
    <sheet name="初中音乐" sheetId="4" r:id="rId4"/>
    <sheet name="初中足球" sheetId="5" r:id="rId5"/>
    <sheet name="初中篮球" sheetId="6" r:id="rId6"/>
    <sheet name="初中美术" sheetId="7" r:id="rId7"/>
    <sheet name="初中物理" sheetId="8" r:id="rId8"/>
    <sheet name="初中化学" sheetId="9" r:id="rId9"/>
    <sheet name="初中化学项目人员" sheetId="10" r:id="rId10"/>
    <sheet name="初中生物" sheetId="11" r:id="rId11"/>
    <sheet name="初中政治" sheetId="12" r:id="rId12"/>
    <sheet name="初中政治项目人员" sheetId="13" r:id="rId13"/>
    <sheet name="初中历史" sheetId="14" r:id="rId14"/>
    <sheet name="初中地理" sheetId="15" r:id="rId15"/>
    <sheet name="初中计算机" sheetId="16" r:id="rId16"/>
  </sheets>
  <definedNames>
    <definedName name="_xlnm._FilterDatabase" localSheetId="0" hidden="1">初中语文!$A$2:$L$15</definedName>
    <definedName name="_xlnm._FilterDatabase" localSheetId="1" hidden="1">初中数学!$A$3:$H$15</definedName>
    <definedName name="_xlnm._FilterDatabase" localSheetId="2" hidden="1">初中英语!$A$3:$H$13</definedName>
    <definedName name="_xlnm._FilterDatabase" localSheetId="3" hidden="1">初中音乐!$A$3:$H$7</definedName>
    <definedName name="_xlnm._FilterDatabase" localSheetId="4" hidden="1">初中足球!$A$3:$H$9</definedName>
    <definedName name="_xlnm._FilterDatabase" localSheetId="5" hidden="1">初中篮球!$A$3:$H$9</definedName>
    <definedName name="_xlnm._FilterDatabase" localSheetId="6" hidden="1">初中美术!$A$3:$H$7</definedName>
    <definedName name="_xlnm._FilterDatabase" localSheetId="7" hidden="1">初中物理!$A$3:$H$5</definedName>
    <definedName name="_xlnm._FilterDatabase" localSheetId="8" hidden="1">初中化学!$A$3:$H$7</definedName>
    <definedName name="_xlnm._FilterDatabase" localSheetId="9" hidden="1">初中化学项目人员!$A$2:$H$5</definedName>
    <definedName name="_xlnm._FilterDatabase" localSheetId="10" hidden="1">初中生物!$A$3:$H$9</definedName>
    <definedName name="_xlnm._FilterDatabase" localSheetId="11" hidden="1">初中政治!$A$3:$H$7</definedName>
    <definedName name="_xlnm._FilterDatabase" localSheetId="12" hidden="1">初中政治项目人员!$A$2:$H$5</definedName>
    <definedName name="_xlnm._FilterDatabase" localSheetId="13" hidden="1">初中历史!$A$3:$H$7</definedName>
    <definedName name="_xlnm._FilterDatabase" localSheetId="14" hidden="1">初中地理!$A$3:$H$7</definedName>
    <definedName name="_xlnm._FilterDatabase" localSheetId="15" hidden="1">初中计算机!$A$3:$H$5</definedName>
    <definedName name="_xlnm.Print_Titles" localSheetId="14">初中地理!$1:3</definedName>
    <definedName name="_xlnm.Print_Titles" localSheetId="8">初中化学!$1:3</definedName>
    <definedName name="_xlnm.Print_Titles" localSheetId="15">初中计算机!$1:3</definedName>
    <definedName name="_xlnm.Print_Titles" localSheetId="5">初中篮球!$1:3</definedName>
    <definedName name="_xlnm.Print_Titles" localSheetId="13">初中历史!$1:3</definedName>
    <definedName name="_xlnm.Print_Titles" localSheetId="6">初中美术!$1:3</definedName>
    <definedName name="_xlnm.Print_Titles" localSheetId="10">初中生物!$1:3</definedName>
    <definedName name="_xlnm.Print_Titles" localSheetId="1">初中数学!$1:3</definedName>
    <definedName name="_xlnm.Print_Titles" localSheetId="7">初中物理!$1:3</definedName>
    <definedName name="_xlnm.Print_Titles" localSheetId="3">初中音乐!$1:3</definedName>
    <definedName name="_xlnm.Print_Titles" localSheetId="2">初中英语!$1:3</definedName>
    <definedName name="_xlnm.Print_Titles" localSheetId="0">初中语文!$1:3</definedName>
    <definedName name="_xlnm.Print_Titles" localSheetId="11">初中政治!$1:3</definedName>
    <definedName name="_xlnm.Print_Titles" localSheetId="12">初中政治项目人员!$1:3</definedName>
    <definedName name="_xlnm.Print_Titles" localSheetId="4">初中足球!$1:3</definedName>
  </definedNames>
  <calcPr calcId="144525"/>
</workbook>
</file>

<file path=xl/sharedStrings.xml><?xml version="1.0" encoding="utf-8"?>
<sst xmlns="http://schemas.openxmlformats.org/spreadsheetml/2006/main" count="188">
  <si>
    <t>2017年准格尔旗教师招聘考试成绩      
（初中语文）</t>
  </si>
  <si>
    <t>序号</t>
  </si>
  <si>
    <t>准考证号</t>
  </si>
  <si>
    <t>姓名</t>
  </si>
  <si>
    <t>笔试成绩折合后加政策性加分</t>
  </si>
  <si>
    <t>面试成绩</t>
  </si>
  <si>
    <t>面试成绩折合</t>
  </si>
  <si>
    <t>总成绩</t>
  </si>
  <si>
    <t>备注</t>
  </si>
  <si>
    <t>17040740508</t>
  </si>
  <si>
    <t>白宇</t>
  </si>
  <si>
    <t>17040740205</t>
  </si>
  <si>
    <t>赵欣</t>
  </si>
  <si>
    <t>17040740410</t>
  </si>
  <si>
    <t>魏学尧</t>
  </si>
  <si>
    <t>17040740213</t>
  </si>
  <si>
    <t>周蓉</t>
  </si>
  <si>
    <t>17040740101</t>
  </si>
  <si>
    <t>张洋</t>
  </si>
  <si>
    <t>章贺</t>
  </si>
  <si>
    <t>17040740617</t>
  </si>
  <si>
    <t>乌宁吉乐</t>
  </si>
  <si>
    <t>17040740107</t>
  </si>
  <si>
    <t>陈茹</t>
  </si>
  <si>
    <t>17040740117</t>
  </si>
  <si>
    <t>刘芳</t>
  </si>
  <si>
    <t>17040740606</t>
  </si>
  <si>
    <t>李娜</t>
  </si>
  <si>
    <t>17040740310</t>
  </si>
  <si>
    <t>马佳</t>
  </si>
  <si>
    <t>17040740323</t>
  </si>
  <si>
    <t>刘晶</t>
  </si>
  <si>
    <t>2017年准格尔旗教师招聘考试成绩      
（初中数学）</t>
  </si>
  <si>
    <t>17040741115</t>
  </si>
  <si>
    <t>王玥</t>
  </si>
  <si>
    <t>17040741122</t>
  </si>
  <si>
    <t>顾俊峰</t>
  </si>
  <si>
    <t>17040740921</t>
  </si>
  <si>
    <t>岑海琰</t>
  </si>
  <si>
    <t>17040740702</t>
  </si>
  <si>
    <t>王羽</t>
  </si>
  <si>
    <t>17040740717</t>
  </si>
  <si>
    <t>李澎</t>
  </si>
  <si>
    <t>17040740927</t>
  </si>
  <si>
    <t>田文媛</t>
  </si>
  <si>
    <t>王波</t>
  </si>
  <si>
    <t>17040741009</t>
  </si>
  <si>
    <t>张兰</t>
  </si>
  <si>
    <t>17040741017</t>
  </si>
  <si>
    <t>马婧</t>
  </si>
  <si>
    <t>17040740929</t>
  </si>
  <si>
    <t>张敏</t>
  </si>
  <si>
    <t>17040740803</t>
  </si>
  <si>
    <t>苏苑菲</t>
  </si>
  <si>
    <t>张洪波</t>
  </si>
  <si>
    <t>2017年准格尔旗教师招聘考试成绩      
（初中英语）</t>
  </si>
  <si>
    <t>17040741827</t>
  </si>
  <si>
    <t>薛红</t>
  </si>
  <si>
    <t>17040741430</t>
  </si>
  <si>
    <t>刘静</t>
  </si>
  <si>
    <t>17040741705</t>
  </si>
  <si>
    <t>李永祥</t>
  </si>
  <si>
    <t>17040741718</t>
  </si>
  <si>
    <t>张瑞清</t>
  </si>
  <si>
    <t>17040741204</t>
  </si>
  <si>
    <t>郭宇</t>
  </si>
  <si>
    <t>17040741601</t>
  </si>
  <si>
    <t>星星</t>
  </si>
  <si>
    <t>17040741324</t>
  </si>
  <si>
    <t>朱欣宇</t>
  </si>
  <si>
    <t>17040741206</t>
  </si>
  <si>
    <t>杨娜</t>
  </si>
  <si>
    <t>17040742127</t>
  </si>
  <si>
    <t>杨洋</t>
  </si>
  <si>
    <t>17040741301</t>
  </si>
  <si>
    <t>张萌</t>
  </si>
  <si>
    <t>2017年准格尔旗教师招聘考试成绩      
（初中音乐）</t>
  </si>
  <si>
    <t>17040742514</t>
  </si>
  <si>
    <t>张桂梅</t>
  </si>
  <si>
    <t>17040742501</t>
  </si>
  <si>
    <t>吕芳</t>
  </si>
  <si>
    <t>17040742301</t>
  </si>
  <si>
    <t>韩静霆</t>
  </si>
  <si>
    <t>17040742312</t>
  </si>
  <si>
    <t>陈垚</t>
  </si>
  <si>
    <t>2017年准格尔旗教师招聘考试成绩      
（初中足球）</t>
  </si>
  <si>
    <t>17040380111</t>
  </si>
  <si>
    <t>史红波</t>
  </si>
  <si>
    <t>17040380303</t>
  </si>
  <si>
    <t>苏鹏</t>
  </si>
  <si>
    <t>17040380107</t>
  </si>
  <si>
    <t>常杰</t>
  </si>
  <si>
    <t>17040380117</t>
  </si>
  <si>
    <t>樊伊宁</t>
  </si>
  <si>
    <t>17040380216</t>
  </si>
  <si>
    <t>张凯</t>
  </si>
  <si>
    <t>17040380312</t>
  </si>
  <si>
    <t>梁晓</t>
  </si>
  <si>
    <t>2017年准格尔旗教师招聘考试成绩      
（初中篮球）</t>
  </si>
  <si>
    <t>17040550110</t>
  </si>
  <si>
    <t>郁星</t>
  </si>
  <si>
    <t>17040550107</t>
  </si>
  <si>
    <t>高鹏</t>
  </si>
  <si>
    <t>17040550119</t>
  </si>
  <si>
    <t>闫伟</t>
  </si>
  <si>
    <t>17040550101</t>
  </si>
  <si>
    <t>张健</t>
  </si>
  <si>
    <t>17040550217</t>
  </si>
  <si>
    <t>任东东</t>
  </si>
  <si>
    <t>17040550224</t>
  </si>
  <si>
    <t>许晓瑞</t>
  </si>
  <si>
    <t>2017年准格尔旗教师招聘考试成绩      
（初中美术）</t>
  </si>
  <si>
    <t>17040550722</t>
  </si>
  <si>
    <t>刘贺永</t>
  </si>
  <si>
    <t>17040550422</t>
  </si>
  <si>
    <t>赵伊丹</t>
  </si>
  <si>
    <t>17040550508</t>
  </si>
  <si>
    <t>王蓉</t>
  </si>
  <si>
    <t>17040550719</t>
  </si>
  <si>
    <t>郭宏峰</t>
  </si>
  <si>
    <t>2017年准格尔旗教师招聘考试成绩      
（初中物理）</t>
  </si>
  <si>
    <t>17040551018</t>
  </si>
  <si>
    <t>崔倩</t>
  </si>
  <si>
    <t>17040551001</t>
  </si>
  <si>
    <t>王光博</t>
  </si>
  <si>
    <t>2017年准格尔旗教师招聘考试成绩      
（初中化学）</t>
  </si>
  <si>
    <t>17040551212</t>
  </si>
  <si>
    <t>王佳</t>
  </si>
  <si>
    <t>17040551509</t>
  </si>
  <si>
    <t>尹凤楠</t>
  </si>
  <si>
    <t>17040551209</t>
  </si>
  <si>
    <t>吴慧</t>
  </si>
  <si>
    <t>17040551103</t>
  </si>
  <si>
    <t>宋歌</t>
  </si>
  <si>
    <t>2017年准格尔旗教师招聘考试成绩      
（初中化学-项目人员）</t>
  </si>
  <si>
    <t>17040551518</t>
  </si>
  <si>
    <t>郇玲</t>
  </si>
  <si>
    <t>17040551605</t>
  </si>
  <si>
    <t>杨雁琼</t>
  </si>
  <si>
    <t>2017年准格尔旗教师招聘考试成绩      
（初中生物）</t>
  </si>
  <si>
    <t>17040551929</t>
  </si>
  <si>
    <t>张玲</t>
  </si>
  <si>
    <t>17040551705</t>
  </si>
  <si>
    <t>姬慧敏</t>
  </si>
  <si>
    <t>17040551714</t>
  </si>
  <si>
    <t>赵维</t>
  </si>
  <si>
    <t>17040551910</t>
  </si>
  <si>
    <t>连婧</t>
  </si>
  <si>
    <t>17040551827</t>
  </si>
  <si>
    <t>郝如霞</t>
  </si>
  <si>
    <t>17040552105</t>
  </si>
  <si>
    <t>国智凤</t>
  </si>
  <si>
    <t>2017年准格尔旗教师招聘考试成绩      
（初中政治）</t>
  </si>
  <si>
    <t>17040552604</t>
  </si>
  <si>
    <t>陈豹</t>
  </si>
  <si>
    <t>17040552616</t>
  </si>
  <si>
    <t>贾蓉</t>
  </si>
  <si>
    <t>17040552615</t>
  </si>
  <si>
    <t>张鑫</t>
  </si>
  <si>
    <t>17040552622</t>
  </si>
  <si>
    <t>康艳</t>
  </si>
  <si>
    <t>2017年准格尔旗教师招聘考试成绩      
（初中政治-项目人员）</t>
  </si>
  <si>
    <t>17040552412</t>
  </si>
  <si>
    <t>王耀诚</t>
  </si>
  <si>
    <t>17040552530</t>
  </si>
  <si>
    <t>刘灵燕</t>
  </si>
  <si>
    <t>2017年准格尔旗教师招聘考试成绩      
（初中历史）</t>
  </si>
  <si>
    <t>17040544217</t>
  </si>
  <si>
    <t>张文健</t>
  </si>
  <si>
    <t>17040544209</t>
  </si>
  <si>
    <t>李海霞</t>
  </si>
  <si>
    <t>17040544223</t>
  </si>
  <si>
    <t>史永杰</t>
  </si>
  <si>
    <t>17040544205</t>
  </si>
  <si>
    <t>杨晓燕</t>
  </si>
  <si>
    <t>2017年准格尔旗教师招聘考试成绩      
（初中地理）</t>
  </si>
  <si>
    <t>17040544715</t>
  </si>
  <si>
    <t>许中利</t>
  </si>
  <si>
    <t>17040544622</t>
  </si>
  <si>
    <t>刘斌斌</t>
  </si>
  <si>
    <t>17040544816</t>
  </si>
  <si>
    <t>青吉如木</t>
  </si>
  <si>
    <t>17040544827</t>
  </si>
  <si>
    <t>高婷</t>
  </si>
  <si>
    <t>2017年准格尔旗教师招聘考试成绩      
（初中计算机）</t>
  </si>
  <si>
    <t>17040380514</t>
  </si>
  <si>
    <t>姚媛媛</t>
  </si>
  <si>
    <t>刘娜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</si>
</sst>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indexed="8"/>
      <name val="宋体"/>
      <charset val="134"/>
    </font>
    <font>
      <sz val="2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b/>
      <sz val="13"/>
      <color indexed="62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sz val="11"/>
      <color indexed="52"/>
      <name val="宋体"/>
      <charset val="134"/>
    </font>
    <font>
      <b/>
      <sz val="15"/>
      <color indexed="62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62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62"/>
      <name val="宋体"/>
      <charset val="134"/>
    </font>
    <font>
      <b/>
      <sz val="11"/>
      <color indexed="9"/>
      <name val="宋体"/>
      <charset val="134"/>
    </font>
    <font>
      <b/>
      <sz val="18"/>
      <color indexed="62"/>
      <name val="宋体"/>
      <charset val="134"/>
    </font>
    <font>
      <b/>
      <sz val="11"/>
      <color indexed="63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17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8" borderId="10" applyNumberFormat="0" applyAlignment="0" applyProtection="0">
      <alignment vertical="center"/>
    </xf>
    <xf numFmtId="0" fontId="13" fillId="8" borderId="6" applyNumberFormat="0" applyAlignment="0" applyProtection="0">
      <alignment vertical="center"/>
    </xf>
    <xf numFmtId="0" fontId="18" fillId="15" borderId="9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2" xfId="0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workbookViewId="0">
      <selection activeCell="E7" sqref="E7"/>
    </sheetView>
  </sheetViews>
  <sheetFormatPr defaultColWidth="9" defaultRowHeight="13.5" outlineLevelCol="7"/>
  <cols>
    <col min="1" max="1" width="6.125" customWidth="1"/>
    <col min="2" max="2" width="13.625" customWidth="1"/>
    <col min="3" max="3" width="9" customWidth="1"/>
    <col min="4" max="4" width="15" customWidth="1"/>
    <col min="6" max="6" width="12.875" customWidth="1"/>
  </cols>
  <sheetData>
    <row r="1" ht="73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pans="1:8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ht="23" customHeight="1" spans="1:8">
      <c r="A3" s="2"/>
      <c r="B3" s="7"/>
      <c r="C3" s="7"/>
      <c r="D3" s="4"/>
      <c r="E3" s="5"/>
      <c r="F3" s="5"/>
      <c r="G3" s="5"/>
      <c r="H3" s="5"/>
    </row>
    <row r="4" ht="24.95" customHeight="1" spans="1:8">
      <c r="A4" s="5">
        <v>1</v>
      </c>
      <c r="B4" s="7" t="s">
        <v>9</v>
      </c>
      <c r="C4" s="7" t="s">
        <v>10</v>
      </c>
      <c r="D4" s="7">
        <v>54.61</v>
      </c>
      <c r="E4" s="10">
        <v>76.4</v>
      </c>
      <c r="F4" s="10">
        <f t="shared" ref="F4:F15" si="0">E4*0.3</f>
        <v>22.92</v>
      </c>
      <c r="G4" s="10">
        <f t="shared" ref="G4:G15" si="1">D4+F4</f>
        <v>77.53</v>
      </c>
      <c r="H4" s="8"/>
    </row>
    <row r="5" ht="24.95" customHeight="1" spans="1:8">
      <c r="A5" s="5">
        <v>2</v>
      </c>
      <c r="B5" s="7" t="s">
        <v>11</v>
      </c>
      <c r="C5" s="7" t="s">
        <v>12</v>
      </c>
      <c r="D5" s="7">
        <v>55.2</v>
      </c>
      <c r="E5" s="10">
        <v>73.7</v>
      </c>
      <c r="F5" s="10">
        <f t="shared" si="0"/>
        <v>22.11</v>
      </c>
      <c r="G5" s="10">
        <f t="shared" si="1"/>
        <v>77.31</v>
      </c>
      <c r="H5" s="8"/>
    </row>
    <row r="6" ht="24.95" customHeight="1" spans="1:8">
      <c r="A6" s="5">
        <v>3</v>
      </c>
      <c r="B6" s="7" t="s">
        <v>13</v>
      </c>
      <c r="C6" s="7" t="s">
        <v>14</v>
      </c>
      <c r="D6" s="7">
        <v>54.22</v>
      </c>
      <c r="E6" s="10">
        <v>73.4</v>
      </c>
      <c r="F6" s="10">
        <f t="shared" si="0"/>
        <v>22.02</v>
      </c>
      <c r="G6" s="10">
        <f t="shared" si="1"/>
        <v>76.24</v>
      </c>
      <c r="H6" s="8"/>
    </row>
    <row r="7" ht="24.95" customHeight="1" spans="1:8">
      <c r="A7" s="5">
        <v>4</v>
      </c>
      <c r="B7" s="7" t="s">
        <v>15</v>
      </c>
      <c r="C7" s="7" t="s">
        <v>16</v>
      </c>
      <c r="D7" s="7">
        <v>53.38</v>
      </c>
      <c r="E7" s="10">
        <v>74.8</v>
      </c>
      <c r="F7" s="10">
        <f t="shared" si="0"/>
        <v>22.44</v>
      </c>
      <c r="G7" s="10">
        <f t="shared" si="1"/>
        <v>75.82</v>
      </c>
      <c r="H7" s="8"/>
    </row>
    <row r="8" ht="24.95" customHeight="1" spans="1:8">
      <c r="A8" s="5">
        <v>5</v>
      </c>
      <c r="B8" s="7" t="s">
        <v>17</v>
      </c>
      <c r="C8" s="7" t="s">
        <v>18</v>
      </c>
      <c r="D8" s="7">
        <v>52.34</v>
      </c>
      <c r="E8" s="10">
        <v>77.2</v>
      </c>
      <c r="F8" s="10">
        <f t="shared" si="0"/>
        <v>23.16</v>
      </c>
      <c r="G8" s="10">
        <f t="shared" si="1"/>
        <v>75.5</v>
      </c>
      <c r="H8" s="8"/>
    </row>
    <row r="9" ht="24.95" customHeight="1" spans="1:8">
      <c r="A9" s="5">
        <v>6</v>
      </c>
      <c r="B9" s="7">
        <v>17040740609</v>
      </c>
      <c r="C9" s="7" t="s">
        <v>19</v>
      </c>
      <c r="D9" s="7">
        <v>52.7</v>
      </c>
      <c r="E9" s="10">
        <v>75.8</v>
      </c>
      <c r="F9" s="10">
        <f t="shared" si="0"/>
        <v>22.74</v>
      </c>
      <c r="G9" s="10">
        <f t="shared" si="1"/>
        <v>75.44</v>
      </c>
      <c r="H9" s="8"/>
    </row>
    <row r="10" ht="24.95" customHeight="1" spans="1:8">
      <c r="A10" s="5">
        <v>7</v>
      </c>
      <c r="B10" s="7" t="s">
        <v>20</v>
      </c>
      <c r="C10" s="7" t="s">
        <v>21</v>
      </c>
      <c r="D10" s="7">
        <v>52.32</v>
      </c>
      <c r="E10" s="10">
        <v>76.5</v>
      </c>
      <c r="F10" s="10">
        <f t="shared" si="0"/>
        <v>22.95</v>
      </c>
      <c r="G10" s="10">
        <f t="shared" si="1"/>
        <v>75.27</v>
      </c>
      <c r="H10" s="8"/>
    </row>
    <row r="11" ht="24.95" customHeight="1" spans="1:8">
      <c r="A11" s="5">
        <v>8</v>
      </c>
      <c r="B11" s="7" t="s">
        <v>22</v>
      </c>
      <c r="C11" s="7" t="s">
        <v>23</v>
      </c>
      <c r="D11" s="7">
        <v>52.89</v>
      </c>
      <c r="E11" s="10">
        <v>71.8</v>
      </c>
      <c r="F11" s="10">
        <f t="shared" si="0"/>
        <v>21.54</v>
      </c>
      <c r="G11" s="10">
        <f t="shared" si="1"/>
        <v>74.43</v>
      </c>
      <c r="H11" s="8"/>
    </row>
    <row r="12" ht="24.95" customHeight="1" spans="1:8">
      <c r="A12" s="5">
        <v>9</v>
      </c>
      <c r="B12" s="7" t="s">
        <v>24</v>
      </c>
      <c r="C12" s="7" t="s">
        <v>25</v>
      </c>
      <c r="D12" s="7">
        <v>52.46</v>
      </c>
      <c r="E12" s="10">
        <v>72.5</v>
      </c>
      <c r="F12" s="10">
        <f t="shared" si="0"/>
        <v>21.75</v>
      </c>
      <c r="G12" s="10">
        <f t="shared" si="1"/>
        <v>74.21</v>
      </c>
      <c r="H12" s="8"/>
    </row>
    <row r="13" ht="24.95" customHeight="1" spans="1:8">
      <c r="A13" s="5">
        <v>10</v>
      </c>
      <c r="B13" s="7" t="s">
        <v>26</v>
      </c>
      <c r="C13" s="7" t="s">
        <v>27</v>
      </c>
      <c r="D13" s="7">
        <v>51.95</v>
      </c>
      <c r="E13" s="10">
        <v>72.9</v>
      </c>
      <c r="F13" s="10">
        <f t="shared" si="0"/>
        <v>21.87</v>
      </c>
      <c r="G13" s="10">
        <f t="shared" si="1"/>
        <v>73.82</v>
      </c>
      <c r="H13" s="8"/>
    </row>
    <row r="14" ht="24.95" customHeight="1" spans="1:8">
      <c r="A14" s="5">
        <v>11</v>
      </c>
      <c r="B14" s="7" t="s">
        <v>28</v>
      </c>
      <c r="C14" s="7" t="s">
        <v>29</v>
      </c>
      <c r="D14" s="7">
        <v>54.87</v>
      </c>
      <c r="E14" s="10">
        <v>0</v>
      </c>
      <c r="F14" s="10">
        <f t="shared" si="0"/>
        <v>0</v>
      </c>
      <c r="G14" s="10">
        <f t="shared" si="1"/>
        <v>54.87</v>
      </c>
      <c r="H14" s="11"/>
    </row>
    <row r="15" ht="24.95" customHeight="1" spans="1:8">
      <c r="A15" s="5">
        <v>12</v>
      </c>
      <c r="B15" s="7" t="s">
        <v>30</v>
      </c>
      <c r="C15" s="7" t="s">
        <v>31</v>
      </c>
      <c r="D15" s="7">
        <v>52.57</v>
      </c>
      <c r="E15" s="10">
        <v>0</v>
      </c>
      <c r="F15" s="10">
        <f t="shared" si="0"/>
        <v>0</v>
      </c>
      <c r="G15" s="10">
        <f t="shared" si="1"/>
        <v>52.57</v>
      </c>
      <c r="H15" s="11"/>
    </row>
  </sheetData>
  <autoFilter ref="A2:L15">
    <sortState ref="A2:L15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68"/>
  <sheetViews>
    <sheetView workbookViewId="0">
      <selection activeCell="E7" sqref="E7"/>
    </sheetView>
  </sheetViews>
  <sheetFormatPr defaultColWidth="9" defaultRowHeight="13.5" outlineLevelCol="7"/>
  <cols>
    <col min="1" max="1" width="6.125" customWidth="1"/>
    <col min="2" max="2" width="14.125" customWidth="1"/>
    <col min="3" max="3" width="9" customWidth="1"/>
    <col min="4" max="4" width="15" customWidth="1"/>
    <col min="6" max="6" width="12.875" customWidth="1"/>
  </cols>
  <sheetData>
    <row r="1" ht="87.75" customHeight="1" spans="1:8">
      <c r="A1" s="1" t="s">
        <v>134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spans="1:8">
      <c r="A3" s="2"/>
      <c r="B3" s="7"/>
      <c r="C3" s="7"/>
      <c r="D3" s="4"/>
      <c r="E3" s="5"/>
      <c r="F3" s="5"/>
      <c r="G3" s="5"/>
      <c r="H3" s="5"/>
    </row>
    <row r="4" ht="24.95" customHeight="1" spans="1:8">
      <c r="A4" s="5">
        <v>1</v>
      </c>
      <c r="B4" s="7" t="s">
        <v>135</v>
      </c>
      <c r="C4" s="7" t="s">
        <v>136</v>
      </c>
      <c r="D4" s="7">
        <v>36.92</v>
      </c>
      <c r="E4" s="5">
        <v>75</v>
      </c>
      <c r="F4" s="5">
        <f>E4*0.3</f>
        <v>22.5</v>
      </c>
      <c r="G4" s="5">
        <f>F4+D4</f>
        <v>59.42</v>
      </c>
      <c r="H4" s="8"/>
    </row>
    <row r="5" ht="24.95" customHeight="1" spans="1:8">
      <c r="A5" s="5">
        <v>2</v>
      </c>
      <c r="B5" s="7" t="s">
        <v>137</v>
      </c>
      <c r="C5" s="7" t="s">
        <v>138</v>
      </c>
      <c r="D5" s="7">
        <v>35.67</v>
      </c>
      <c r="E5" s="5">
        <v>72.2</v>
      </c>
      <c r="F5" s="5">
        <f>E5*0.3</f>
        <v>21.66</v>
      </c>
      <c r="G5" s="5">
        <f>F5+D5</f>
        <v>57.33</v>
      </c>
      <c r="H5" s="8"/>
    </row>
    <row r="6" ht="24.95" customHeight="1"/>
    <row r="7" ht="24.95" customHeight="1"/>
    <row r="8" ht="24.95" customHeight="1"/>
    <row r="9" ht="24.95" customHeight="1"/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4.95" customHeight="1"/>
    <row r="128" ht="24.95" customHeight="1"/>
    <row r="129" ht="24.95" customHeight="1"/>
    <row r="130" ht="24.95" customHeight="1"/>
    <row r="131" ht="24.95" customHeight="1"/>
    <row r="132" ht="24.95" customHeight="1"/>
    <row r="133" ht="24.95" customHeight="1"/>
    <row r="134" ht="24.95" customHeight="1"/>
    <row r="135" ht="24.95" customHeight="1"/>
    <row r="136" ht="24.95" customHeight="1"/>
    <row r="137" ht="24.95" customHeight="1"/>
    <row r="138" ht="24.95" customHeight="1"/>
    <row r="139" ht="24.95" customHeight="1"/>
    <row r="140" ht="24.95" customHeight="1"/>
    <row r="141" ht="24.95" customHeight="1"/>
    <row r="142" ht="24.95" customHeight="1"/>
    <row r="143" ht="24.95" customHeight="1"/>
    <row r="144" ht="24.95" customHeight="1"/>
    <row r="145" ht="24.95" customHeight="1"/>
    <row r="146" ht="24.95" customHeight="1"/>
    <row r="147" ht="24.95" customHeight="1"/>
    <row r="148" ht="24.95" customHeight="1"/>
    <row r="149" ht="24.95" customHeight="1"/>
    <row r="150" ht="24.95" customHeight="1"/>
    <row r="151" ht="24.95" customHeight="1"/>
    <row r="152" ht="24.95" customHeight="1"/>
    <row r="153" ht="24.95" customHeight="1"/>
    <row r="154" ht="24.95" customHeight="1"/>
    <row r="155" ht="24.95" customHeight="1"/>
    <row r="156" ht="24.95" customHeight="1"/>
    <row r="157" ht="24.95" customHeight="1"/>
    <row r="158" ht="24.95" customHeight="1"/>
    <row r="159" ht="24.95" customHeight="1"/>
    <row r="160" ht="24.95" customHeight="1"/>
    <row r="161" ht="24.95" customHeight="1"/>
    <row r="162" ht="24.95" customHeight="1"/>
    <row r="163" ht="24.95" customHeight="1"/>
    <row r="164" ht="24.95" customHeight="1"/>
    <row r="165" ht="24.95" customHeight="1"/>
    <row r="166" ht="24.95" customHeight="1"/>
    <row r="167" ht="24.95" customHeight="1"/>
    <row r="168" ht="24.95" customHeight="1"/>
  </sheetData>
  <autoFilter ref="A2:H5">
    <sortState ref="A2:H5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"/>
  <sheetViews>
    <sheetView workbookViewId="0">
      <selection activeCell="E7" sqref="E7"/>
    </sheetView>
  </sheetViews>
  <sheetFormatPr defaultColWidth="9" defaultRowHeight="13.5" outlineLevelCol="7"/>
  <cols>
    <col min="1" max="1" width="6.125" customWidth="1"/>
    <col min="2" max="2" width="13.625" customWidth="1"/>
    <col min="3" max="3" width="9" customWidth="1"/>
    <col min="4" max="4" width="15" customWidth="1"/>
    <col min="6" max="6" width="12.875" customWidth="1"/>
  </cols>
  <sheetData>
    <row r="1" ht="78.75" customHeight="1" spans="1:8">
      <c r="A1" s="1" t="s">
        <v>139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spans="1:8">
      <c r="A3" s="2"/>
      <c r="B3" s="3"/>
      <c r="C3" s="7"/>
      <c r="D3" s="4"/>
      <c r="E3" s="5"/>
      <c r="F3" s="5"/>
      <c r="G3" s="5"/>
      <c r="H3" s="5"/>
    </row>
    <row r="4" ht="24.95" customHeight="1" spans="1:8">
      <c r="A4" s="5">
        <v>1</v>
      </c>
      <c r="B4" s="7" t="s">
        <v>140</v>
      </c>
      <c r="C4" s="7" t="s">
        <v>141</v>
      </c>
      <c r="D4" s="7">
        <v>51.07</v>
      </c>
      <c r="E4" s="5">
        <v>75</v>
      </c>
      <c r="F4" s="5">
        <f t="shared" ref="F4:F9" si="0">E4*0.3</f>
        <v>22.5</v>
      </c>
      <c r="G4" s="5">
        <f t="shared" ref="G4:G9" si="1">F4+D4</f>
        <v>73.57</v>
      </c>
      <c r="H4" s="8"/>
    </row>
    <row r="5" ht="24.95" customHeight="1" spans="1:8">
      <c r="A5" s="5">
        <v>2</v>
      </c>
      <c r="B5" s="7" t="s">
        <v>142</v>
      </c>
      <c r="C5" s="7" t="s">
        <v>143</v>
      </c>
      <c r="D5" s="7">
        <v>49.66</v>
      </c>
      <c r="E5" s="5">
        <v>74.8</v>
      </c>
      <c r="F5" s="5">
        <f t="shared" si="0"/>
        <v>22.44</v>
      </c>
      <c r="G5" s="5">
        <f t="shared" si="1"/>
        <v>72.1</v>
      </c>
      <c r="H5" s="8"/>
    </row>
    <row r="6" ht="24.95" customHeight="1" spans="1:8">
      <c r="A6" s="5">
        <v>3</v>
      </c>
      <c r="B6" s="7" t="s">
        <v>144</v>
      </c>
      <c r="C6" s="7" t="s">
        <v>145</v>
      </c>
      <c r="D6" s="7">
        <v>49.32</v>
      </c>
      <c r="E6" s="5">
        <v>74.2</v>
      </c>
      <c r="F6" s="5">
        <f t="shared" si="0"/>
        <v>22.26</v>
      </c>
      <c r="G6" s="5">
        <f t="shared" si="1"/>
        <v>71.58</v>
      </c>
      <c r="H6" s="8"/>
    </row>
    <row r="7" ht="24.95" customHeight="1" spans="1:8">
      <c r="A7" s="5">
        <v>4</v>
      </c>
      <c r="B7" s="7" t="s">
        <v>146</v>
      </c>
      <c r="C7" s="7" t="s">
        <v>147</v>
      </c>
      <c r="D7" s="7">
        <v>48.35</v>
      </c>
      <c r="E7" s="5">
        <v>77.2</v>
      </c>
      <c r="F7" s="5">
        <f t="shared" si="0"/>
        <v>23.16</v>
      </c>
      <c r="G7" s="5">
        <f t="shared" si="1"/>
        <v>71.51</v>
      </c>
      <c r="H7" s="8"/>
    </row>
    <row r="8" ht="24.95" customHeight="1" spans="1:8">
      <c r="A8" s="5">
        <v>5</v>
      </c>
      <c r="B8" s="7" t="s">
        <v>148</v>
      </c>
      <c r="C8" s="7" t="s">
        <v>149</v>
      </c>
      <c r="D8" s="7">
        <v>50.39</v>
      </c>
      <c r="E8" s="5">
        <v>66.2</v>
      </c>
      <c r="F8" s="5">
        <f t="shared" si="0"/>
        <v>19.86</v>
      </c>
      <c r="G8" s="5">
        <f t="shared" si="1"/>
        <v>70.25</v>
      </c>
      <c r="H8" s="8"/>
    </row>
    <row r="9" ht="24.95" customHeight="1" spans="1:8">
      <c r="A9" s="5">
        <v>6</v>
      </c>
      <c r="B9" s="7" t="s">
        <v>150</v>
      </c>
      <c r="C9" s="7" t="s">
        <v>151</v>
      </c>
      <c r="D9" s="7">
        <v>48.36</v>
      </c>
      <c r="E9" s="5">
        <v>0</v>
      </c>
      <c r="F9" s="5">
        <f t="shared" si="0"/>
        <v>0</v>
      </c>
      <c r="G9" s="5">
        <f t="shared" si="1"/>
        <v>48.36</v>
      </c>
      <c r="H9" s="8"/>
    </row>
  </sheetData>
  <autoFilter ref="A3:H9">
    <sortState ref="A3:H9">
      <sortCondition ref="G3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"/>
  <sheetViews>
    <sheetView tabSelected="1" workbookViewId="0">
      <selection activeCell="E7" sqref="E7"/>
    </sheetView>
  </sheetViews>
  <sheetFormatPr defaultColWidth="9" defaultRowHeight="13.5" outlineLevelRow="6" outlineLevelCol="7"/>
  <cols>
    <col min="1" max="1" width="6.125" customWidth="1"/>
    <col min="2" max="2" width="13.625" customWidth="1"/>
    <col min="3" max="3" width="9" customWidth="1"/>
    <col min="4" max="4" width="15" customWidth="1"/>
    <col min="6" max="6" width="12.875" customWidth="1"/>
  </cols>
  <sheetData>
    <row r="1" ht="81.75" customHeight="1" spans="1:8">
      <c r="A1" s="1" t="s">
        <v>152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spans="1:8">
      <c r="A3" s="2"/>
      <c r="B3" s="3"/>
      <c r="C3" s="7"/>
      <c r="D3" s="4"/>
      <c r="E3" s="5"/>
      <c r="F3" s="5"/>
      <c r="G3" s="5"/>
      <c r="H3" s="5"/>
    </row>
    <row r="4" ht="24.95" customHeight="1" spans="1:8">
      <c r="A4" s="5">
        <v>1</v>
      </c>
      <c r="B4" s="7" t="s">
        <v>153</v>
      </c>
      <c r="C4" s="7" t="s">
        <v>154</v>
      </c>
      <c r="D4" s="7">
        <v>57.04</v>
      </c>
      <c r="E4" s="7">
        <v>73.2</v>
      </c>
      <c r="F4" s="5">
        <f>E4*0.3</f>
        <v>21.96</v>
      </c>
      <c r="G4" s="5">
        <f>F4+D4</f>
        <v>79</v>
      </c>
      <c r="H4" s="5"/>
    </row>
    <row r="5" ht="24.95" customHeight="1" spans="1:8">
      <c r="A5" s="5">
        <v>2</v>
      </c>
      <c r="B5" s="7" t="s">
        <v>155</v>
      </c>
      <c r="C5" s="7" t="s">
        <v>156</v>
      </c>
      <c r="D5" s="7">
        <v>55.46</v>
      </c>
      <c r="E5" s="7">
        <v>75</v>
      </c>
      <c r="F5" s="5">
        <f>E5*0.3</f>
        <v>22.5</v>
      </c>
      <c r="G5" s="5">
        <f>F5+D5</f>
        <v>77.96</v>
      </c>
      <c r="H5" s="5"/>
    </row>
    <row r="6" ht="24.95" customHeight="1" spans="1:8">
      <c r="A6" s="5">
        <v>3</v>
      </c>
      <c r="B6" s="7" t="s">
        <v>157</v>
      </c>
      <c r="C6" s="7" t="s">
        <v>158</v>
      </c>
      <c r="D6" s="7">
        <v>55.27</v>
      </c>
      <c r="E6" s="5">
        <v>75</v>
      </c>
      <c r="F6" s="5">
        <f>E6*0.3</f>
        <v>22.5</v>
      </c>
      <c r="G6" s="5">
        <f>F6+D6</f>
        <v>77.77</v>
      </c>
      <c r="H6" s="5"/>
    </row>
    <row r="7" ht="24.95" customHeight="1" spans="1:8">
      <c r="A7" s="5">
        <v>4</v>
      </c>
      <c r="B7" s="7" t="s">
        <v>159</v>
      </c>
      <c r="C7" s="7" t="s">
        <v>160</v>
      </c>
      <c r="D7" s="7">
        <v>55.34</v>
      </c>
      <c r="E7" s="5">
        <v>68.4</v>
      </c>
      <c r="F7" s="5">
        <f>E7*0.3</f>
        <v>20.52</v>
      </c>
      <c r="G7" s="5">
        <f>F7+D7</f>
        <v>75.86</v>
      </c>
      <c r="H7" s="5"/>
    </row>
  </sheetData>
  <autoFilter ref="A3:H7">
    <sortState ref="A3:H7">
      <sortCondition ref="G3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64"/>
  <sheetViews>
    <sheetView workbookViewId="0">
      <selection activeCell="E7" sqref="E7"/>
    </sheetView>
  </sheetViews>
  <sheetFormatPr defaultColWidth="9" defaultRowHeight="13.5" outlineLevelCol="7"/>
  <cols>
    <col min="1" max="1" width="6.125" customWidth="1"/>
    <col min="2" max="2" width="13.625" customWidth="1"/>
    <col min="3" max="3" width="9" customWidth="1"/>
    <col min="4" max="4" width="15" customWidth="1"/>
    <col min="6" max="6" width="12.875" customWidth="1"/>
  </cols>
  <sheetData>
    <row r="1" ht="94.5" customHeight="1" spans="1:8">
      <c r="A1" s="1" t="s">
        <v>161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spans="1:8">
      <c r="A3" s="2"/>
      <c r="B3" s="3"/>
      <c r="C3" s="7"/>
      <c r="D3" s="4"/>
      <c r="E3" s="5"/>
      <c r="F3" s="5"/>
      <c r="G3" s="5"/>
      <c r="H3" s="5"/>
    </row>
    <row r="4" ht="24.95" customHeight="1" spans="1:8">
      <c r="A4" s="5">
        <v>1</v>
      </c>
      <c r="B4" s="7" t="s">
        <v>162</v>
      </c>
      <c r="C4" s="7" t="s">
        <v>163</v>
      </c>
      <c r="D4" s="7">
        <v>51.51</v>
      </c>
      <c r="E4" s="5">
        <v>77.6</v>
      </c>
      <c r="F4" s="5">
        <f>E4*0.3</f>
        <v>23.28</v>
      </c>
      <c r="G4" s="5">
        <f>D4+F4</f>
        <v>74.79</v>
      </c>
      <c r="H4" s="5"/>
    </row>
    <row r="5" ht="24.95" customHeight="1" spans="1:8">
      <c r="A5" s="5">
        <v>2</v>
      </c>
      <c r="B5" s="7" t="s">
        <v>164</v>
      </c>
      <c r="C5" s="7" t="s">
        <v>165</v>
      </c>
      <c r="D5" s="7">
        <v>49.03</v>
      </c>
      <c r="E5" s="5">
        <v>71.8</v>
      </c>
      <c r="F5" s="5">
        <f>E5*0.3</f>
        <v>21.54</v>
      </c>
      <c r="G5" s="5">
        <f>D5+F5</f>
        <v>70.57</v>
      </c>
      <c r="H5" s="5"/>
    </row>
    <row r="6" ht="24.95" customHeight="1"/>
    <row r="7" ht="24.95" customHeight="1"/>
    <row r="8" ht="24.95" customHeight="1"/>
    <row r="9" ht="24.95" customHeight="1"/>
    <row r="10" ht="24.95" customHeight="1"/>
    <row r="11" ht="24.95" customHeight="1"/>
    <row r="12" ht="24.95" customHeight="1"/>
    <row r="13" ht="24.95" customHeight="1"/>
    <row r="14" ht="24.95" customHeight="1"/>
    <row r="15" ht="24.95" customHeight="1"/>
    <row r="16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  <row r="74" ht="24.95" customHeight="1"/>
    <row r="75" ht="24.95" customHeight="1"/>
    <row r="76" ht="24.95" customHeight="1"/>
    <row r="77" ht="24.95" customHeight="1"/>
    <row r="78" ht="24.95" customHeight="1"/>
    <row r="79" ht="24.95" customHeight="1"/>
    <row r="80" ht="24.95" customHeight="1"/>
    <row r="81" ht="24.95" customHeight="1"/>
    <row r="82" ht="24.95" customHeight="1"/>
    <row r="83" ht="24.95" customHeight="1"/>
    <row r="84" ht="24.95" customHeight="1"/>
    <row r="85" ht="24.95" customHeight="1"/>
    <row r="86" ht="24.95" customHeight="1"/>
    <row r="87" ht="24.95" customHeight="1"/>
    <row r="88" ht="24.95" customHeight="1"/>
    <row r="89" ht="24.95" customHeight="1"/>
    <row r="90" ht="24.95" customHeight="1"/>
    <row r="91" ht="24.95" customHeight="1"/>
    <row r="92" ht="24.95" customHeight="1"/>
    <row r="93" ht="24.95" customHeight="1"/>
    <row r="94" ht="24.95" customHeight="1"/>
    <row r="95" ht="24.95" customHeight="1"/>
    <row r="96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4.95" customHeight="1"/>
    <row r="128" ht="24.95" customHeight="1"/>
    <row r="129" ht="24.95" customHeight="1"/>
    <row r="130" ht="24.95" customHeight="1"/>
    <row r="131" ht="24.95" customHeight="1"/>
    <row r="132" ht="24.95" customHeight="1"/>
    <row r="133" ht="24.95" customHeight="1"/>
    <row r="134" ht="24.95" customHeight="1"/>
    <row r="135" ht="24.95" customHeight="1"/>
    <row r="136" ht="24.95" customHeight="1"/>
    <row r="137" ht="24.95" customHeight="1"/>
    <row r="138" ht="24.95" customHeight="1"/>
    <row r="139" ht="24.95" customHeight="1"/>
    <row r="140" ht="24.95" customHeight="1"/>
    <row r="141" ht="24.95" customHeight="1"/>
    <row r="142" ht="24.95" customHeight="1"/>
    <row r="143" ht="24.95" customHeight="1"/>
    <row r="144" ht="24.95" customHeight="1"/>
    <row r="145" ht="24.95" customHeight="1"/>
    <row r="146" ht="24.95" customHeight="1"/>
    <row r="147" ht="24.95" customHeight="1"/>
    <row r="148" ht="24.95" customHeight="1"/>
    <row r="149" ht="24.95" customHeight="1"/>
    <row r="150" ht="24.95" customHeight="1"/>
    <row r="151" ht="24.95" customHeight="1"/>
    <row r="152" ht="24.95" customHeight="1"/>
    <row r="153" ht="24.95" customHeight="1"/>
    <row r="154" ht="24.95" customHeight="1"/>
    <row r="155" ht="24.95" customHeight="1"/>
    <row r="156" ht="24.95" customHeight="1"/>
    <row r="157" ht="24.95" customHeight="1"/>
    <row r="158" ht="24.95" customHeight="1"/>
    <row r="159" ht="24.95" customHeight="1"/>
    <row r="160" ht="24.95" customHeight="1"/>
    <row r="161" ht="24.95" customHeight="1"/>
    <row r="162" ht="24.95" customHeight="1"/>
    <row r="163" ht="24.95" customHeight="1"/>
    <row r="164" ht="24.95" customHeight="1"/>
  </sheetData>
  <autoFilter ref="A2:H5">
    <sortState ref="A2:H5">
      <sortCondition ref="G2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"/>
  <sheetViews>
    <sheetView workbookViewId="0">
      <selection activeCell="E7" sqref="E7"/>
    </sheetView>
  </sheetViews>
  <sheetFormatPr defaultColWidth="9" defaultRowHeight="13.5" outlineLevelRow="6" outlineLevelCol="7"/>
  <cols>
    <col min="1" max="1" width="6.125" customWidth="1"/>
    <col min="2" max="2" width="13.625" customWidth="1"/>
    <col min="3" max="3" width="9" customWidth="1"/>
    <col min="4" max="4" width="15" customWidth="1"/>
    <col min="6" max="6" width="12.875" customWidth="1"/>
  </cols>
  <sheetData>
    <row r="1" ht="102.75" customHeight="1" spans="1:8">
      <c r="A1" s="1" t="s">
        <v>166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spans="1:8">
      <c r="A3" s="2"/>
      <c r="B3" s="3"/>
      <c r="C3" s="7"/>
      <c r="D3" s="4"/>
      <c r="E3" s="5"/>
      <c r="F3" s="5"/>
      <c r="G3" s="5"/>
      <c r="H3" s="5"/>
    </row>
    <row r="4" ht="24.95" customHeight="1" spans="1:8">
      <c r="A4" s="5">
        <v>1</v>
      </c>
      <c r="B4" s="7" t="s">
        <v>167</v>
      </c>
      <c r="C4" s="7" t="s">
        <v>168</v>
      </c>
      <c r="D4" s="7">
        <v>62.69</v>
      </c>
      <c r="E4" s="5">
        <v>73.8</v>
      </c>
      <c r="F4" s="5">
        <f>E4*0.3</f>
        <v>22.14</v>
      </c>
      <c r="G4" s="5">
        <f>D4+F4</f>
        <v>84.83</v>
      </c>
      <c r="H4" s="5"/>
    </row>
    <row r="5" ht="24.95" customHeight="1" spans="1:8">
      <c r="A5" s="5">
        <v>2</v>
      </c>
      <c r="B5" s="7" t="s">
        <v>169</v>
      </c>
      <c r="C5" s="7" t="s">
        <v>170</v>
      </c>
      <c r="D5" s="7">
        <v>59.74</v>
      </c>
      <c r="E5" s="7">
        <v>75.8</v>
      </c>
      <c r="F5" s="5">
        <f>E5*0.3</f>
        <v>22.74</v>
      </c>
      <c r="G5" s="5">
        <f>D5+F5</f>
        <v>82.48</v>
      </c>
      <c r="H5" s="5"/>
    </row>
    <row r="6" ht="24.95" customHeight="1" spans="1:8">
      <c r="A6" s="5">
        <v>3</v>
      </c>
      <c r="B6" s="7" t="s">
        <v>171</v>
      </c>
      <c r="C6" s="7" t="s">
        <v>172</v>
      </c>
      <c r="D6" s="7">
        <v>59.57</v>
      </c>
      <c r="E6" s="5">
        <v>75.6</v>
      </c>
      <c r="F6" s="5">
        <f>E6*0.3</f>
        <v>22.68</v>
      </c>
      <c r="G6" s="5">
        <f>D6+F6</f>
        <v>82.25</v>
      </c>
      <c r="H6" s="5"/>
    </row>
    <row r="7" ht="24.95" customHeight="1" spans="1:8">
      <c r="A7" s="5">
        <v>4</v>
      </c>
      <c r="B7" s="7" t="s">
        <v>173</v>
      </c>
      <c r="C7" s="7" t="s">
        <v>174</v>
      </c>
      <c r="D7" s="7">
        <v>59.11</v>
      </c>
      <c r="E7" s="7">
        <v>74</v>
      </c>
      <c r="F7" s="5">
        <f>E7*0.3</f>
        <v>22.2</v>
      </c>
      <c r="G7" s="5">
        <f>D7+F7</f>
        <v>81.31</v>
      </c>
      <c r="H7" s="5"/>
    </row>
  </sheetData>
  <autoFilter ref="A3:H7">
    <sortState ref="A3:H7">
      <sortCondition ref="G3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"/>
  <sheetViews>
    <sheetView workbookViewId="0">
      <selection activeCell="E7" sqref="E7"/>
    </sheetView>
  </sheetViews>
  <sheetFormatPr defaultColWidth="9" defaultRowHeight="13.5" outlineLevelRow="6" outlineLevelCol="7"/>
  <cols>
    <col min="1" max="1" width="6.125" customWidth="1"/>
    <col min="2" max="2" width="13.625" customWidth="1"/>
    <col min="3" max="3" width="9" customWidth="1"/>
    <col min="4" max="4" width="15" customWidth="1"/>
    <col min="6" max="6" width="12.875" customWidth="1"/>
  </cols>
  <sheetData>
    <row r="1" ht="64.5" customHeight="1" spans="1:8">
      <c r="A1" s="1" t="s">
        <v>175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spans="1:8">
      <c r="A3" s="2"/>
      <c r="B3" s="3"/>
      <c r="C3" s="7"/>
      <c r="D3" s="4"/>
      <c r="E3" s="5"/>
      <c r="F3" s="5"/>
      <c r="G3" s="5"/>
      <c r="H3" s="5"/>
    </row>
    <row r="4" ht="24.95" customHeight="1" spans="1:8">
      <c r="A4" s="5">
        <v>1</v>
      </c>
      <c r="B4" s="7" t="s">
        <v>176</v>
      </c>
      <c r="C4" s="7" t="s">
        <v>177</v>
      </c>
      <c r="D4" s="7">
        <v>60.23</v>
      </c>
      <c r="E4" s="5">
        <v>76</v>
      </c>
      <c r="F4" s="5">
        <f>E4*0.3</f>
        <v>22.8</v>
      </c>
      <c r="G4" s="5">
        <f>F4+D4</f>
        <v>83.03</v>
      </c>
      <c r="H4" s="5"/>
    </row>
    <row r="5" ht="24.95" customHeight="1" spans="1:8">
      <c r="A5" s="5">
        <v>2</v>
      </c>
      <c r="B5" s="7" t="s">
        <v>178</v>
      </c>
      <c r="C5" s="7" t="s">
        <v>179</v>
      </c>
      <c r="D5" s="7">
        <v>56.31</v>
      </c>
      <c r="E5" s="5">
        <v>73.6</v>
      </c>
      <c r="F5" s="5">
        <f>E5*0.3</f>
        <v>22.08</v>
      </c>
      <c r="G5" s="5">
        <f>F5+D5</f>
        <v>78.39</v>
      </c>
      <c r="H5" s="5"/>
    </row>
    <row r="6" ht="24.95" customHeight="1" spans="1:8">
      <c r="A6" s="5">
        <v>3</v>
      </c>
      <c r="B6" s="7" t="s">
        <v>180</v>
      </c>
      <c r="C6" s="7" t="s">
        <v>181</v>
      </c>
      <c r="D6" s="7">
        <v>55.34</v>
      </c>
      <c r="E6" s="5">
        <v>73</v>
      </c>
      <c r="F6" s="5">
        <f>E6*0.3</f>
        <v>21.9</v>
      </c>
      <c r="G6" s="5">
        <f>F6+D6</f>
        <v>77.24</v>
      </c>
      <c r="H6" s="5"/>
    </row>
    <row r="7" ht="24.95" customHeight="1" spans="1:8">
      <c r="A7" s="5">
        <v>4</v>
      </c>
      <c r="B7" s="7" t="s">
        <v>182</v>
      </c>
      <c r="C7" s="7" t="s">
        <v>183</v>
      </c>
      <c r="D7" s="7">
        <v>55.45</v>
      </c>
      <c r="E7" s="5">
        <v>0</v>
      </c>
      <c r="F7" s="5">
        <f>E7*0.3</f>
        <v>0</v>
      </c>
      <c r="G7" s="5">
        <f>F7+D7</f>
        <v>55.45</v>
      </c>
      <c r="H7" s="5"/>
    </row>
  </sheetData>
  <autoFilter ref="A3:H7">
    <sortState ref="A3:H7">
      <sortCondition ref="G3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"/>
  <sheetViews>
    <sheetView workbookViewId="0">
      <selection activeCell="E7" sqref="E7"/>
    </sheetView>
  </sheetViews>
  <sheetFormatPr defaultColWidth="9" defaultRowHeight="13.5" outlineLevelRow="4" outlineLevelCol="7"/>
  <cols>
    <col min="1" max="1" width="6.125" customWidth="1"/>
    <col min="2" max="2" width="13.625" customWidth="1"/>
    <col min="3" max="3" width="9" customWidth="1"/>
    <col min="4" max="4" width="15" customWidth="1"/>
    <col min="6" max="6" width="12.875" customWidth="1"/>
  </cols>
  <sheetData>
    <row r="1" ht="79.5" customHeight="1" spans="1:8">
      <c r="A1" s="1" t="s">
        <v>184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spans="1:8">
      <c r="A3" s="2"/>
      <c r="B3" s="3"/>
      <c r="C3" s="7"/>
      <c r="D3" s="4"/>
      <c r="E3" s="5"/>
      <c r="F3" s="5"/>
      <c r="G3" s="5"/>
      <c r="H3" s="5"/>
    </row>
    <row r="4" ht="24.95" customHeight="1" spans="1:8">
      <c r="A4" s="5">
        <v>1</v>
      </c>
      <c r="B4" s="7" t="s">
        <v>185</v>
      </c>
      <c r="C4" s="7" t="s">
        <v>186</v>
      </c>
      <c r="D4" s="7">
        <v>36.4</v>
      </c>
      <c r="E4" s="5">
        <v>72.4</v>
      </c>
      <c r="F4" s="5">
        <f>E4*0.5</f>
        <v>36.2</v>
      </c>
      <c r="G4" s="5">
        <f>D4+F4</f>
        <v>72.6</v>
      </c>
      <c r="H4" s="5"/>
    </row>
    <row r="5" ht="24.95" customHeight="1" spans="1:8">
      <c r="A5" s="5">
        <v>2</v>
      </c>
      <c r="B5" s="7">
        <v>17040380405</v>
      </c>
      <c r="C5" s="7" t="s">
        <v>187</v>
      </c>
      <c r="D5" s="7">
        <v>37.52</v>
      </c>
      <c r="E5" s="5">
        <v>69.5</v>
      </c>
      <c r="F5" s="5">
        <f>E5*0.5</f>
        <v>34.75</v>
      </c>
      <c r="G5" s="5">
        <f>D5+F5</f>
        <v>72.27</v>
      </c>
      <c r="H5" s="5"/>
    </row>
  </sheetData>
  <autoFilter ref="A3:H5">
    <sortState ref="A3:H5">
      <sortCondition ref="G3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workbookViewId="0">
      <selection activeCell="E7" sqref="E7"/>
    </sheetView>
  </sheetViews>
  <sheetFormatPr defaultColWidth="9" defaultRowHeight="13.5" outlineLevelCol="7"/>
  <cols>
    <col min="1" max="1" width="6.125" customWidth="1"/>
    <col min="2" max="2" width="13.625" customWidth="1"/>
    <col min="3" max="3" width="9" customWidth="1"/>
    <col min="4" max="4" width="15" customWidth="1"/>
    <col min="5" max="5" width="7.625" customWidth="1"/>
    <col min="6" max="6" width="12.875" customWidth="1"/>
  </cols>
  <sheetData>
    <row r="1" ht="81" customHeight="1" spans="1:8">
      <c r="A1" s="1" t="s">
        <v>32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spans="1:8">
      <c r="A3" s="2"/>
      <c r="B3" s="7"/>
      <c r="C3" s="7"/>
      <c r="D3" s="4"/>
      <c r="E3" s="5"/>
      <c r="F3" s="5"/>
      <c r="G3" s="5"/>
      <c r="H3" s="5"/>
    </row>
    <row r="4" ht="24.95" customHeight="1" spans="1:8">
      <c r="A4" s="5">
        <v>1</v>
      </c>
      <c r="B4" s="7" t="s">
        <v>33</v>
      </c>
      <c r="C4" s="7" t="s">
        <v>34</v>
      </c>
      <c r="D4" s="7">
        <v>61.67</v>
      </c>
      <c r="E4" s="5">
        <v>66.6</v>
      </c>
      <c r="F4" s="5">
        <f t="shared" ref="F4:F15" si="0">E4*0.3</f>
        <v>19.98</v>
      </c>
      <c r="G4" s="5">
        <f t="shared" ref="G4:G15" si="1">D4+F4</f>
        <v>81.65</v>
      </c>
      <c r="H4" s="8"/>
    </row>
    <row r="5" ht="24.95" customHeight="1" spans="1:8">
      <c r="A5" s="5">
        <v>2</v>
      </c>
      <c r="B5" s="7" t="s">
        <v>35</v>
      </c>
      <c r="C5" s="7" t="s">
        <v>36</v>
      </c>
      <c r="D5" s="7">
        <v>56.98</v>
      </c>
      <c r="E5" s="5">
        <v>71.8</v>
      </c>
      <c r="F5" s="5">
        <f t="shared" si="0"/>
        <v>21.54</v>
      </c>
      <c r="G5" s="5">
        <f t="shared" si="1"/>
        <v>78.52</v>
      </c>
      <c r="H5" s="8"/>
    </row>
    <row r="6" ht="24.95" customHeight="1" spans="1:8">
      <c r="A6" s="5">
        <v>3</v>
      </c>
      <c r="B6" s="7" t="s">
        <v>37</v>
      </c>
      <c r="C6" s="7" t="s">
        <v>38</v>
      </c>
      <c r="D6" s="7">
        <v>56.84</v>
      </c>
      <c r="E6" s="5">
        <v>71</v>
      </c>
      <c r="F6" s="5">
        <f t="shared" si="0"/>
        <v>21.3</v>
      </c>
      <c r="G6" s="5">
        <f t="shared" si="1"/>
        <v>78.14</v>
      </c>
      <c r="H6" s="8"/>
    </row>
    <row r="7" ht="24.95" customHeight="1" spans="1:8">
      <c r="A7" s="5">
        <v>4</v>
      </c>
      <c r="B7" s="7" t="s">
        <v>39</v>
      </c>
      <c r="C7" s="7" t="s">
        <v>40</v>
      </c>
      <c r="D7" s="7">
        <v>55.37</v>
      </c>
      <c r="E7" s="5">
        <v>74.4</v>
      </c>
      <c r="F7" s="5">
        <f t="shared" si="0"/>
        <v>22.32</v>
      </c>
      <c r="G7" s="5">
        <f t="shared" si="1"/>
        <v>77.69</v>
      </c>
      <c r="H7" s="8"/>
    </row>
    <row r="8" ht="24.95" customHeight="1" spans="1:8">
      <c r="A8" s="5">
        <v>5</v>
      </c>
      <c r="B8" s="7" t="s">
        <v>41</v>
      </c>
      <c r="C8" s="7" t="s">
        <v>42</v>
      </c>
      <c r="D8" s="7">
        <v>55.5</v>
      </c>
      <c r="E8" s="5">
        <v>70.4</v>
      </c>
      <c r="F8" s="5">
        <f t="shared" si="0"/>
        <v>21.12</v>
      </c>
      <c r="G8" s="5">
        <f t="shared" si="1"/>
        <v>76.62</v>
      </c>
      <c r="H8" s="8"/>
    </row>
    <row r="9" ht="24.95" customHeight="1" spans="1:8">
      <c r="A9" s="5">
        <v>6</v>
      </c>
      <c r="B9" s="7" t="s">
        <v>43</v>
      </c>
      <c r="C9" s="7" t="s">
        <v>44</v>
      </c>
      <c r="D9" s="7">
        <v>53.06</v>
      </c>
      <c r="E9" s="5">
        <v>74.3</v>
      </c>
      <c r="F9" s="5">
        <f t="shared" si="0"/>
        <v>22.29</v>
      </c>
      <c r="G9" s="5">
        <f t="shared" si="1"/>
        <v>75.35</v>
      </c>
      <c r="H9" s="8"/>
    </row>
    <row r="10" ht="24.95" customHeight="1" spans="1:8">
      <c r="A10" s="5">
        <v>7</v>
      </c>
      <c r="B10" s="7">
        <v>17040740923</v>
      </c>
      <c r="C10" s="7" t="s">
        <v>45</v>
      </c>
      <c r="D10" s="7">
        <v>51.91</v>
      </c>
      <c r="E10" s="5">
        <v>68.6</v>
      </c>
      <c r="F10" s="5">
        <f t="shared" si="0"/>
        <v>20.58</v>
      </c>
      <c r="G10" s="5">
        <f t="shared" si="1"/>
        <v>72.49</v>
      </c>
      <c r="H10" s="8"/>
    </row>
    <row r="11" ht="24.95" customHeight="1" spans="1:8">
      <c r="A11" s="5">
        <v>8</v>
      </c>
      <c r="B11" s="7" t="s">
        <v>46</v>
      </c>
      <c r="C11" s="7" t="s">
        <v>47</v>
      </c>
      <c r="D11" s="7">
        <v>59.14</v>
      </c>
      <c r="E11" s="5">
        <v>0</v>
      </c>
      <c r="F11" s="5">
        <f t="shared" si="0"/>
        <v>0</v>
      </c>
      <c r="G11" s="5">
        <f t="shared" si="1"/>
        <v>59.14</v>
      </c>
      <c r="H11" s="5"/>
    </row>
    <row r="12" ht="24.95" customHeight="1" spans="1:8">
      <c r="A12" s="5">
        <v>9</v>
      </c>
      <c r="B12" s="7" t="s">
        <v>48</v>
      </c>
      <c r="C12" s="7" t="s">
        <v>49</v>
      </c>
      <c r="D12" s="7">
        <v>55.43</v>
      </c>
      <c r="E12" s="5">
        <v>0</v>
      </c>
      <c r="F12" s="5">
        <f t="shared" si="0"/>
        <v>0</v>
      </c>
      <c r="G12" s="5">
        <f t="shared" si="1"/>
        <v>55.43</v>
      </c>
      <c r="H12" s="5"/>
    </row>
    <row r="13" ht="24.95" customHeight="1" spans="1:8">
      <c r="A13" s="5">
        <v>10</v>
      </c>
      <c r="B13" s="7" t="s">
        <v>50</v>
      </c>
      <c r="C13" s="7" t="s">
        <v>51</v>
      </c>
      <c r="D13" s="7">
        <v>53.14</v>
      </c>
      <c r="E13" s="5">
        <v>0</v>
      </c>
      <c r="F13" s="5">
        <f t="shared" si="0"/>
        <v>0</v>
      </c>
      <c r="G13" s="5">
        <f t="shared" si="1"/>
        <v>53.14</v>
      </c>
      <c r="H13" s="5"/>
    </row>
    <row r="14" ht="24.95" customHeight="1" spans="1:8">
      <c r="A14" s="5">
        <v>11</v>
      </c>
      <c r="B14" s="7" t="s">
        <v>52</v>
      </c>
      <c r="C14" s="7" t="s">
        <v>53</v>
      </c>
      <c r="D14" s="7">
        <v>51.35</v>
      </c>
      <c r="E14" s="5">
        <v>0</v>
      </c>
      <c r="F14" s="5">
        <f t="shared" si="0"/>
        <v>0</v>
      </c>
      <c r="G14" s="5">
        <f t="shared" si="1"/>
        <v>51.35</v>
      </c>
      <c r="H14" s="5"/>
    </row>
    <row r="15" ht="24.95" customHeight="1" spans="1:8">
      <c r="A15" s="5">
        <v>12</v>
      </c>
      <c r="B15" s="7">
        <v>17040741030</v>
      </c>
      <c r="C15" s="7" t="s">
        <v>54</v>
      </c>
      <c r="D15" s="7">
        <v>49.46</v>
      </c>
      <c r="E15" s="5">
        <v>0</v>
      </c>
      <c r="F15" s="5">
        <f t="shared" si="0"/>
        <v>0</v>
      </c>
      <c r="G15" s="5">
        <f t="shared" si="1"/>
        <v>49.46</v>
      </c>
      <c r="H15" s="5"/>
    </row>
  </sheetData>
  <autoFilter ref="A3:H15">
    <sortState ref="A3:H15">
      <sortCondition ref="G3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workbookViewId="0">
      <selection activeCell="E7" sqref="E7"/>
    </sheetView>
  </sheetViews>
  <sheetFormatPr defaultColWidth="9" defaultRowHeight="13.5" outlineLevelCol="7"/>
  <cols>
    <col min="1" max="1" width="6.125" customWidth="1"/>
    <col min="2" max="2" width="13.625" customWidth="1"/>
    <col min="3" max="3" width="9" customWidth="1"/>
    <col min="4" max="4" width="15" customWidth="1"/>
    <col min="6" max="6" width="12.875" customWidth="1"/>
  </cols>
  <sheetData>
    <row r="1" ht="81.75" customHeight="1" spans="1:8">
      <c r="A1" s="1" t="s">
        <v>55</v>
      </c>
      <c r="B1" s="1"/>
      <c r="C1" s="1"/>
      <c r="D1" s="1"/>
      <c r="E1" s="1"/>
      <c r="F1" s="1"/>
      <c r="G1" s="1"/>
      <c r="H1" s="1"/>
    </row>
    <row r="2" ht="24.95" customHeight="1" spans="1:8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ht="13" customHeight="1" spans="1:8">
      <c r="A3" s="2"/>
      <c r="B3" s="7"/>
      <c r="C3" s="7"/>
      <c r="D3" s="4"/>
      <c r="E3" s="5"/>
      <c r="F3" s="5"/>
      <c r="G3" s="5"/>
      <c r="H3" s="5"/>
    </row>
    <row r="4" ht="24.95" customHeight="1" spans="1:8">
      <c r="A4" s="5">
        <v>1</v>
      </c>
      <c r="B4" s="7" t="s">
        <v>56</v>
      </c>
      <c r="C4" s="7" t="s">
        <v>57</v>
      </c>
      <c r="D4" s="7">
        <v>55.12</v>
      </c>
      <c r="E4" s="5">
        <v>76</v>
      </c>
      <c r="F4" s="5">
        <f t="shared" ref="F4:F13" si="0">E4*0.3</f>
        <v>22.8</v>
      </c>
      <c r="G4" s="5">
        <f t="shared" ref="G4:G13" si="1">D4+F4</f>
        <v>77.92</v>
      </c>
      <c r="H4" s="8"/>
    </row>
    <row r="5" ht="24.95" customHeight="1" spans="1:8">
      <c r="A5" s="5">
        <v>2</v>
      </c>
      <c r="B5" s="7" t="s">
        <v>58</v>
      </c>
      <c r="C5" s="7" t="s">
        <v>59</v>
      </c>
      <c r="D5" s="7">
        <v>53.35</v>
      </c>
      <c r="E5" s="5">
        <v>74.4</v>
      </c>
      <c r="F5" s="5">
        <f t="shared" si="0"/>
        <v>22.32</v>
      </c>
      <c r="G5" s="5">
        <f t="shared" si="1"/>
        <v>75.67</v>
      </c>
      <c r="H5" s="8"/>
    </row>
    <row r="6" ht="24.95" customHeight="1" spans="1:8">
      <c r="A6" s="5">
        <v>3</v>
      </c>
      <c r="B6" s="7" t="s">
        <v>60</v>
      </c>
      <c r="C6" s="7" t="s">
        <v>61</v>
      </c>
      <c r="D6" s="7">
        <v>53.34</v>
      </c>
      <c r="E6" s="5">
        <v>73.8</v>
      </c>
      <c r="F6" s="5">
        <f t="shared" si="0"/>
        <v>22.14</v>
      </c>
      <c r="G6" s="5">
        <f t="shared" si="1"/>
        <v>75.48</v>
      </c>
      <c r="H6" s="8"/>
    </row>
    <row r="7" ht="24.95" customHeight="1" spans="1:8">
      <c r="A7" s="5">
        <v>4</v>
      </c>
      <c r="B7" s="7" t="s">
        <v>62</v>
      </c>
      <c r="C7" s="7" t="s">
        <v>63</v>
      </c>
      <c r="D7" s="7">
        <v>53.27</v>
      </c>
      <c r="E7" s="5">
        <v>73.2</v>
      </c>
      <c r="F7" s="5">
        <f t="shared" si="0"/>
        <v>21.96</v>
      </c>
      <c r="G7" s="5">
        <f t="shared" si="1"/>
        <v>75.23</v>
      </c>
      <c r="H7" s="8"/>
    </row>
    <row r="8" ht="24.95" customHeight="1" spans="1:8">
      <c r="A8" s="5">
        <v>5</v>
      </c>
      <c r="B8" s="7" t="s">
        <v>64</v>
      </c>
      <c r="C8" s="7" t="s">
        <v>65</v>
      </c>
      <c r="D8" s="7">
        <v>53.09</v>
      </c>
      <c r="E8" s="5">
        <v>73.2</v>
      </c>
      <c r="F8" s="5">
        <f t="shared" si="0"/>
        <v>21.96</v>
      </c>
      <c r="G8" s="5">
        <f t="shared" si="1"/>
        <v>75.05</v>
      </c>
      <c r="H8" s="8"/>
    </row>
    <row r="9" ht="24.95" customHeight="1" spans="1:8">
      <c r="A9" s="5">
        <v>6</v>
      </c>
      <c r="B9" s="7" t="s">
        <v>66</v>
      </c>
      <c r="C9" s="7" t="s">
        <v>67</v>
      </c>
      <c r="D9" s="7">
        <v>53.49</v>
      </c>
      <c r="E9" s="5">
        <v>71.6</v>
      </c>
      <c r="F9" s="5">
        <f t="shared" si="0"/>
        <v>21.48</v>
      </c>
      <c r="G9" s="5">
        <f t="shared" si="1"/>
        <v>74.97</v>
      </c>
      <c r="H9" s="8"/>
    </row>
    <row r="10" ht="24.95" customHeight="1" spans="1:8">
      <c r="A10" s="5">
        <v>7</v>
      </c>
      <c r="B10" s="7" t="s">
        <v>68</v>
      </c>
      <c r="C10" s="7" t="s">
        <v>69</v>
      </c>
      <c r="D10" s="7">
        <v>52.98</v>
      </c>
      <c r="E10" s="5">
        <v>71.8</v>
      </c>
      <c r="F10" s="5">
        <f t="shared" si="0"/>
        <v>21.54</v>
      </c>
      <c r="G10" s="5">
        <f t="shared" si="1"/>
        <v>74.52</v>
      </c>
      <c r="H10" s="8"/>
    </row>
    <row r="11" ht="24.95" customHeight="1" spans="1:8">
      <c r="A11" s="5">
        <v>8</v>
      </c>
      <c r="B11" s="7" t="s">
        <v>70</v>
      </c>
      <c r="C11" s="7" t="s">
        <v>71</v>
      </c>
      <c r="D11" s="7">
        <v>52.82</v>
      </c>
      <c r="E11" s="5">
        <v>72.1</v>
      </c>
      <c r="F11" s="5">
        <f t="shared" si="0"/>
        <v>21.63</v>
      </c>
      <c r="G11" s="5">
        <f t="shared" si="1"/>
        <v>74.45</v>
      </c>
      <c r="H11" s="8"/>
    </row>
    <row r="12" ht="24.95" customHeight="1" spans="1:8">
      <c r="A12" s="5">
        <v>9</v>
      </c>
      <c r="B12" s="7" t="s">
        <v>72</v>
      </c>
      <c r="C12" s="7" t="s">
        <v>73</v>
      </c>
      <c r="D12" s="7">
        <v>52.68</v>
      </c>
      <c r="E12" s="5">
        <v>72.3</v>
      </c>
      <c r="F12" s="5">
        <f t="shared" si="0"/>
        <v>21.69</v>
      </c>
      <c r="G12" s="5">
        <f t="shared" si="1"/>
        <v>74.37</v>
      </c>
      <c r="H12" s="8"/>
    </row>
    <row r="13" ht="24.95" customHeight="1" spans="1:8">
      <c r="A13" s="5">
        <v>10</v>
      </c>
      <c r="B13" s="7" t="s">
        <v>74</v>
      </c>
      <c r="C13" s="7" t="s">
        <v>75</v>
      </c>
      <c r="D13" s="7">
        <v>52.21</v>
      </c>
      <c r="E13" s="5">
        <v>66.6</v>
      </c>
      <c r="F13" s="5">
        <f t="shared" si="0"/>
        <v>19.98</v>
      </c>
      <c r="G13" s="5">
        <f t="shared" si="1"/>
        <v>72.19</v>
      </c>
      <c r="H13" s="8"/>
    </row>
  </sheetData>
  <autoFilter ref="A3:H13">
    <sortState ref="A3:H13">
      <sortCondition ref="G3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"/>
  <sheetViews>
    <sheetView workbookViewId="0">
      <selection activeCell="E7" sqref="E7"/>
    </sheetView>
  </sheetViews>
  <sheetFormatPr defaultColWidth="9" defaultRowHeight="13.5" outlineLevelRow="6" outlineLevelCol="7"/>
  <cols>
    <col min="1" max="1" width="6.125" customWidth="1"/>
    <col min="2" max="2" width="13.625" customWidth="1"/>
    <col min="3" max="3" width="9" customWidth="1"/>
    <col min="4" max="4" width="15" customWidth="1"/>
    <col min="6" max="6" width="12.875" customWidth="1"/>
  </cols>
  <sheetData>
    <row r="1" ht="83.25" customHeight="1" spans="1:8">
      <c r="A1" s="1" t="s">
        <v>76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ht="22" customHeight="1" spans="1:8">
      <c r="A3" s="2"/>
      <c r="B3" s="7"/>
      <c r="C3" s="7"/>
      <c r="D3" s="4"/>
      <c r="E3" s="5"/>
      <c r="F3" s="5"/>
      <c r="G3" s="5"/>
      <c r="H3" s="5"/>
    </row>
    <row r="4" ht="24.95" customHeight="1" spans="1:8">
      <c r="A4" s="5">
        <v>1</v>
      </c>
      <c r="B4" s="7" t="s">
        <v>77</v>
      </c>
      <c r="C4" s="7" t="s">
        <v>78</v>
      </c>
      <c r="D4" s="7">
        <v>39.43</v>
      </c>
      <c r="E4" s="7">
        <v>79.8</v>
      </c>
      <c r="F4" s="5">
        <f>E4*0.5</f>
        <v>39.9</v>
      </c>
      <c r="G4" s="5">
        <f>D4+F4</f>
        <v>79.33</v>
      </c>
      <c r="H4" s="5"/>
    </row>
    <row r="5" ht="24.95" customHeight="1" spans="1:8">
      <c r="A5" s="5">
        <v>2</v>
      </c>
      <c r="B5" s="7" t="s">
        <v>79</v>
      </c>
      <c r="C5" s="7" t="s">
        <v>80</v>
      </c>
      <c r="D5" s="7">
        <v>41.67</v>
      </c>
      <c r="E5" s="5">
        <v>62.4</v>
      </c>
      <c r="F5" s="5">
        <f>E5*0.5</f>
        <v>31.2</v>
      </c>
      <c r="G5" s="5">
        <f>D5+F5</f>
        <v>72.87</v>
      </c>
      <c r="H5" s="5"/>
    </row>
    <row r="6" ht="24.95" customHeight="1" spans="1:8">
      <c r="A6" s="5">
        <v>3</v>
      </c>
      <c r="B6" s="7" t="s">
        <v>81</v>
      </c>
      <c r="C6" s="7" t="s">
        <v>82</v>
      </c>
      <c r="D6" s="7">
        <v>40.38</v>
      </c>
      <c r="E6" s="5">
        <v>0</v>
      </c>
      <c r="F6" s="5">
        <f>E6*0.5</f>
        <v>0</v>
      </c>
      <c r="G6" s="5">
        <f>D6+F6</f>
        <v>40.38</v>
      </c>
      <c r="H6" s="5"/>
    </row>
    <row r="7" ht="24.95" customHeight="1" spans="1:8">
      <c r="A7" s="5">
        <v>4</v>
      </c>
      <c r="B7" s="7" t="s">
        <v>83</v>
      </c>
      <c r="C7" s="7" t="s">
        <v>84</v>
      </c>
      <c r="D7" s="7">
        <v>39.09</v>
      </c>
      <c r="E7" s="5">
        <v>0</v>
      </c>
      <c r="F7" s="5">
        <f>E7*0.5</f>
        <v>0</v>
      </c>
      <c r="G7" s="5">
        <f>D7+F7</f>
        <v>39.09</v>
      </c>
      <c r="H7" s="5"/>
    </row>
  </sheetData>
  <autoFilter ref="A3:H7">
    <sortState ref="A3:H7">
      <sortCondition ref="G3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"/>
  <sheetViews>
    <sheetView workbookViewId="0">
      <selection activeCell="E7" sqref="E7"/>
    </sheetView>
  </sheetViews>
  <sheetFormatPr defaultColWidth="9" defaultRowHeight="13.5" outlineLevelCol="7"/>
  <cols>
    <col min="1" max="1" width="6.125" customWidth="1"/>
    <col min="2" max="2" width="13.625" customWidth="1"/>
    <col min="3" max="3" width="9" customWidth="1"/>
    <col min="4" max="4" width="15" customWidth="1"/>
    <col min="6" max="6" width="12.875" customWidth="1"/>
  </cols>
  <sheetData>
    <row r="1" ht="75" customHeight="1" spans="1:8">
      <c r="A1" s="1" t="s">
        <v>85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spans="1:8">
      <c r="A3" s="2"/>
      <c r="B3" s="7"/>
      <c r="C3" s="7"/>
      <c r="D3" s="4"/>
      <c r="E3" s="5"/>
      <c r="F3" s="5"/>
      <c r="G3" s="5"/>
      <c r="H3" s="5"/>
    </row>
    <row r="4" ht="24.95" customHeight="1" spans="1:8">
      <c r="A4" s="5">
        <v>1</v>
      </c>
      <c r="B4" s="7" t="s">
        <v>86</v>
      </c>
      <c r="C4" s="7" t="s">
        <v>87</v>
      </c>
      <c r="D4" s="7">
        <v>40.14</v>
      </c>
      <c r="E4" s="5">
        <v>79.84</v>
      </c>
      <c r="F4" s="5">
        <f t="shared" ref="F4:F9" si="0">E4*0.5</f>
        <v>39.92</v>
      </c>
      <c r="G4" s="5">
        <f t="shared" ref="G4:G9" si="1">D4+F4</f>
        <v>80.06</v>
      </c>
      <c r="H4" s="8"/>
    </row>
    <row r="5" ht="24.95" customHeight="1" spans="1:8">
      <c r="A5" s="5">
        <v>2</v>
      </c>
      <c r="B5" s="7" t="s">
        <v>88</v>
      </c>
      <c r="C5" s="7" t="s">
        <v>89</v>
      </c>
      <c r="D5" s="7">
        <v>36.27</v>
      </c>
      <c r="E5" s="5">
        <v>76.14</v>
      </c>
      <c r="F5" s="5">
        <f t="shared" si="0"/>
        <v>38.07</v>
      </c>
      <c r="G5" s="5">
        <f t="shared" si="1"/>
        <v>74.34</v>
      </c>
      <c r="H5" s="8"/>
    </row>
    <row r="6" ht="24.95" customHeight="1" spans="1:8">
      <c r="A6" s="5">
        <v>3</v>
      </c>
      <c r="B6" s="7" t="s">
        <v>90</v>
      </c>
      <c r="C6" s="7" t="s">
        <v>91</v>
      </c>
      <c r="D6" s="7">
        <v>37.59</v>
      </c>
      <c r="E6" s="5">
        <v>63.2</v>
      </c>
      <c r="F6" s="5">
        <f t="shared" si="0"/>
        <v>31.6</v>
      </c>
      <c r="G6" s="5">
        <f t="shared" si="1"/>
        <v>69.19</v>
      </c>
      <c r="H6" s="8"/>
    </row>
    <row r="7" ht="24.95" customHeight="1" spans="1:8">
      <c r="A7" s="5">
        <v>4</v>
      </c>
      <c r="B7" s="7" t="s">
        <v>92</v>
      </c>
      <c r="C7" s="7" t="s">
        <v>93</v>
      </c>
      <c r="D7" s="7">
        <v>34.86</v>
      </c>
      <c r="E7" s="5">
        <v>61.2</v>
      </c>
      <c r="F7" s="5">
        <f t="shared" si="0"/>
        <v>30.6</v>
      </c>
      <c r="G7" s="5">
        <f t="shared" si="1"/>
        <v>65.46</v>
      </c>
      <c r="H7" s="8"/>
    </row>
    <row r="8" ht="24.95" customHeight="1" spans="1:8">
      <c r="A8" s="5">
        <v>5</v>
      </c>
      <c r="B8" s="7" t="s">
        <v>94</v>
      </c>
      <c r="C8" s="7" t="s">
        <v>95</v>
      </c>
      <c r="D8" s="7">
        <v>35.78</v>
      </c>
      <c r="E8" s="5">
        <v>32.66</v>
      </c>
      <c r="F8" s="5">
        <f t="shared" si="0"/>
        <v>16.33</v>
      </c>
      <c r="G8" s="5">
        <f t="shared" si="1"/>
        <v>52.11</v>
      </c>
      <c r="H8" s="8"/>
    </row>
    <row r="9" ht="24.95" customHeight="1" spans="1:8">
      <c r="A9" s="5">
        <v>6</v>
      </c>
      <c r="B9" s="7" t="s">
        <v>96</v>
      </c>
      <c r="C9" s="7" t="s">
        <v>97</v>
      </c>
      <c r="D9" s="7">
        <v>37.21</v>
      </c>
      <c r="E9" s="5">
        <v>29.64</v>
      </c>
      <c r="F9" s="5">
        <f t="shared" si="0"/>
        <v>14.82</v>
      </c>
      <c r="G9" s="5">
        <f t="shared" si="1"/>
        <v>52.03</v>
      </c>
      <c r="H9" s="8"/>
    </row>
  </sheetData>
  <autoFilter ref="A3:H9">
    <sortState ref="A3:H9">
      <sortCondition ref="G3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"/>
  <sheetViews>
    <sheetView workbookViewId="0">
      <selection activeCell="E7" sqref="E7"/>
    </sheetView>
  </sheetViews>
  <sheetFormatPr defaultColWidth="9" defaultRowHeight="13.5" outlineLevelCol="7"/>
  <cols>
    <col min="1" max="1" width="6.125" customWidth="1"/>
    <col min="2" max="2" width="13.625" customWidth="1"/>
    <col min="3" max="3" width="9" customWidth="1"/>
    <col min="4" max="4" width="15" customWidth="1"/>
    <col min="6" max="6" width="12.875" customWidth="1"/>
  </cols>
  <sheetData>
    <row r="1" ht="89.25" customHeight="1" spans="1:8">
      <c r="A1" s="1" t="s">
        <v>98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spans="1:8">
      <c r="A3" s="2"/>
      <c r="B3" s="7"/>
      <c r="C3" s="7"/>
      <c r="D3" s="4"/>
      <c r="E3" s="5"/>
      <c r="F3" s="5"/>
      <c r="G3" s="5"/>
      <c r="H3" s="5"/>
    </row>
    <row r="4" ht="24.95" customHeight="1" spans="1:8">
      <c r="A4" s="5">
        <v>1</v>
      </c>
      <c r="B4" s="7" t="s">
        <v>99</v>
      </c>
      <c r="C4" s="7" t="s">
        <v>100</v>
      </c>
      <c r="D4" s="7">
        <v>27.34</v>
      </c>
      <c r="E4" s="5">
        <v>85.4</v>
      </c>
      <c r="F4" s="5">
        <f t="shared" ref="F4:F9" si="0">E4*0.5</f>
        <v>42.7</v>
      </c>
      <c r="G4" s="5">
        <f t="shared" ref="G4:G9" si="1">D4+F4</f>
        <v>70.04</v>
      </c>
      <c r="H4" s="5"/>
    </row>
    <row r="5" ht="24.95" customHeight="1" spans="1:8">
      <c r="A5" s="5">
        <v>2</v>
      </c>
      <c r="B5" s="7" t="s">
        <v>101</v>
      </c>
      <c r="C5" s="7" t="s">
        <v>102</v>
      </c>
      <c r="D5" s="7">
        <v>28.59</v>
      </c>
      <c r="E5" s="5">
        <v>74.06</v>
      </c>
      <c r="F5" s="5">
        <f t="shared" si="0"/>
        <v>37.03</v>
      </c>
      <c r="G5" s="5">
        <f t="shared" si="1"/>
        <v>65.62</v>
      </c>
      <c r="H5" s="5"/>
    </row>
    <row r="6" ht="24.95" customHeight="1" spans="1:8">
      <c r="A6" s="5">
        <v>3</v>
      </c>
      <c r="B6" s="7" t="s">
        <v>103</v>
      </c>
      <c r="C6" s="7" t="s">
        <v>104</v>
      </c>
      <c r="D6" s="7">
        <v>29.11</v>
      </c>
      <c r="E6" s="7">
        <v>67.06</v>
      </c>
      <c r="F6" s="5">
        <f t="shared" si="0"/>
        <v>33.53</v>
      </c>
      <c r="G6" s="5">
        <f t="shared" si="1"/>
        <v>62.64</v>
      </c>
      <c r="H6" s="5"/>
    </row>
    <row r="7" ht="24.95" customHeight="1" spans="1:8">
      <c r="A7" s="5">
        <v>4</v>
      </c>
      <c r="B7" s="7" t="s">
        <v>105</v>
      </c>
      <c r="C7" s="7" t="s">
        <v>106</v>
      </c>
      <c r="D7" s="7">
        <v>33.58</v>
      </c>
      <c r="E7" s="5">
        <v>54.66</v>
      </c>
      <c r="F7" s="5">
        <f t="shared" si="0"/>
        <v>27.33</v>
      </c>
      <c r="G7" s="5">
        <f t="shared" si="1"/>
        <v>60.91</v>
      </c>
      <c r="H7" s="5"/>
    </row>
    <row r="8" ht="24.95" customHeight="1" spans="1:8">
      <c r="A8" s="5">
        <v>5</v>
      </c>
      <c r="B8" s="7" t="s">
        <v>107</v>
      </c>
      <c r="C8" s="7" t="s">
        <v>108</v>
      </c>
      <c r="D8" s="7">
        <v>28.23</v>
      </c>
      <c r="E8" s="5">
        <v>41.16</v>
      </c>
      <c r="F8" s="5">
        <f t="shared" si="0"/>
        <v>20.58</v>
      </c>
      <c r="G8" s="5">
        <f t="shared" si="1"/>
        <v>48.81</v>
      </c>
      <c r="H8" s="5"/>
    </row>
    <row r="9" ht="24.95" customHeight="1" spans="1:8">
      <c r="A9" s="5">
        <v>6</v>
      </c>
      <c r="B9" s="7" t="s">
        <v>109</v>
      </c>
      <c r="C9" s="7" t="s">
        <v>110</v>
      </c>
      <c r="D9" s="7">
        <v>31.09</v>
      </c>
      <c r="E9" s="5">
        <v>0</v>
      </c>
      <c r="F9" s="5">
        <f t="shared" si="0"/>
        <v>0</v>
      </c>
      <c r="G9" s="5">
        <f t="shared" si="1"/>
        <v>31.09</v>
      </c>
      <c r="H9" s="5"/>
    </row>
  </sheetData>
  <autoFilter ref="A3:H9">
    <sortState ref="A3:H9">
      <sortCondition ref="G3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"/>
  <sheetViews>
    <sheetView workbookViewId="0">
      <selection activeCell="F20" sqref="F20"/>
    </sheetView>
  </sheetViews>
  <sheetFormatPr defaultColWidth="9" defaultRowHeight="13.5" outlineLevelRow="6" outlineLevelCol="7"/>
  <cols>
    <col min="1" max="1" width="6.125" customWidth="1"/>
    <col min="2" max="2" width="13.625" customWidth="1"/>
    <col min="3" max="3" width="9" customWidth="1"/>
    <col min="4" max="4" width="15" customWidth="1"/>
    <col min="6" max="6" width="12.875" customWidth="1"/>
  </cols>
  <sheetData>
    <row r="1" ht="88.5" customHeight="1" spans="1:8">
      <c r="A1" s="1" t="s">
        <v>111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ht="23" customHeight="1" spans="1:8">
      <c r="A3" s="2"/>
      <c r="B3" s="7"/>
      <c r="C3" s="7"/>
      <c r="D3" s="4"/>
      <c r="E3" s="5"/>
      <c r="F3" s="5"/>
      <c r="G3" s="5"/>
      <c r="H3" s="5"/>
    </row>
    <row r="4" ht="24.95" customHeight="1" spans="1:8">
      <c r="A4" s="5">
        <v>1</v>
      </c>
      <c r="B4" s="7" t="s">
        <v>112</v>
      </c>
      <c r="C4" s="7" t="s">
        <v>113</v>
      </c>
      <c r="D4" s="7">
        <v>30.07</v>
      </c>
      <c r="E4" s="7">
        <v>79.4</v>
      </c>
      <c r="F4" s="5">
        <f>E4*0.5</f>
        <v>39.7</v>
      </c>
      <c r="G4" s="5">
        <f>D4+F4</f>
        <v>69.77</v>
      </c>
      <c r="H4" s="8"/>
    </row>
    <row r="5" ht="24.95" customHeight="1" spans="1:8">
      <c r="A5" s="5">
        <v>2</v>
      </c>
      <c r="B5" s="7" t="s">
        <v>114</v>
      </c>
      <c r="C5" s="7" t="s">
        <v>115</v>
      </c>
      <c r="D5" s="7">
        <v>28.26</v>
      </c>
      <c r="E5" s="5">
        <v>81</v>
      </c>
      <c r="F5" s="5">
        <f>E5*0.5</f>
        <v>40.5</v>
      </c>
      <c r="G5" s="5">
        <f>D5+F5</f>
        <v>68.76</v>
      </c>
      <c r="H5" s="8"/>
    </row>
    <row r="6" ht="24.95" customHeight="1" spans="1:8">
      <c r="A6" s="5">
        <v>3</v>
      </c>
      <c r="B6" s="7" t="s">
        <v>116</v>
      </c>
      <c r="C6" s="7" t="s">
        <v>117</v>
      </c>
      <c r="D6" s="7">
        <v>30.02</v>
      </c>
      <c r="E6" s="7">
        <v>76</v>
      </c>
      <c r="F6" s="5">
        <f>E6*0.5</f>
        <v>38</v>
      </c>
      <c r="G6" s="5">
        <f>D6+F6</f>
        <v>68.02</v>
      </c>
      <c r="H6" s="8"/>
    </row>
    <row r="7" ht="24.95" customHeight="1" spans="1:8">
      <c r="A7" s="5">
        <v>4</v>
      </c>
      <c r="B7" s="7" t="s">
        <v>118</v>
      </c>
      <c r="C7" s="7" t="s">
        <v>119</v>
      </c>
      <c r="D7" s="7">
        <v>28.16</v>
      </c>
      <c r="E7" s="5">
        <v>75</v>
      </c>
      <c r="F7" s="5">
        <f>E7*0.5</f>
        <v>37.5</v>
      </c>
      <c r="G7" s="5">
        <f>D7+F7</f>
        <v>65.66</v>
      </c>
      <c r="H7" s="8"/>
    </row>
  </sheetData>
  <autoFilter ref="A3:H7">
    <sortState ref="A3:H7">
      <sortCondition ref="G3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"/>
  <sheetViews>
    <sheetView workbookViewId="0">
      <selection activeCell="E7" sqref="E7"/>
    </sheetView>
  </sheetViews>
  <sheetFormatPr defaultColWidth="9" defaultRowHeight="13.5" outlineLevelRow="4" outlineLevelCol="7"/>
  <cols>
    <col min="1" max="1" width="6.125" customWidth="1"/>
    <col min="2" max="2" width="13.625" customWidth="1"/>
    <col min="3" max="3" width="9" customWidth="1"/>
    <col min="4" max="4" width="15" customWidth="1"/>
    <col min="6" max="6" width="12.875" customWidth="1"/>
  </cols>
  <sheetData>
    <row r="1" ht="84.75" customHeight="1" spans="1:8">
      <c r="A1" s="1" t="s">
        <v>120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spans="1:8">
      <c r="A3" s="2"/>
      <c r="B3" s="7"/>
      <c r="C3" s="7"/>
      <c r="D3" s="4"/>
      <c r="E3" s="5"/>
      <c r="F3" s="5"/>
      <c r="G3" s="5"/>
      <c r="H3" s="5"/>
    </row>
    <row r="4" ht="24.95" customHeight="1" spans="1:8">
      <c r="A4" s="5">
        <v>1</v>
      </c>
      <c r="B4" s="7" t="s">
        <v>121</v>
      </c>
      <c r="C4" s="7" t="s">
        <v>122</v>
      </c>
      <c r="D4" s="7">
        <v>36.16</v>
      </c>
      <c r="E4" s="5">
        <v>76</v>
      </c>
      <c r="F4" s="5">
        <f>E4*0.3</f>
        <v>22.8</v>
      </c>
      <c r="G4" s="5">
        <f>D4+F4</f>
        <v>58.96</v>
      </c>
      <c r="H4" s="8"/>
    </row>
    <row r="5" ht="24.95" customHeight="1" spans="1:8">
      <c r="A5" s="5">
        <v>2</v>
      </c>
      <c r="B5" s="7" t="s">
        <v>123</v>
      </c>
      <c r="C5" s="7" t="s">
        <v>124</v>
      </c>
      <c r="D5" s="7">
        <v>34.66</v>
      </c>
      <c r="E5" s="5">
        <v>72.6</v>
      </c>
      <c r="F5" s="5">
        <f>E5*0.3</f>
        <v>21.78</v>
      </c>
      <c r="G5" s="5">
        <f>D5+F5</f>
        <v>56.44</v>
      </c>
      <c r="H5" s="8"/>
    </row>
  </sheetData>
  <autoFilter ref="A3:H5">
    <sortState ref="A3:H5">
      <sortCondition ref="G3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"/>
  <sheetViews>
    <sheetView workbookViewId="0">
      <selection activeCell="E7" sqref="E7"/>
    </sheetView>
  </sheetViews>
  <sheetFormatPr defaultColWidth="9" defaultRowHeight="13.5" outlineLevelRow="6" outlineLevelCol="7"/>
  <cols>
    <col min="1" max="1" width="6.125" customWidth="1"/>
    <col min="2" max="2" width="13.625" customWidth="1"/>
    <col min="3" max="3" width="9" customWidth="1"/>
    <col min="4" max="4" width="15" customWidth="1"/>
    <col min="6" max="6" width="12.875" customWidth="1"/>
  </cols>
  <sheetData>
    <row r="1" ht="89.25" customHeight="1" spans="1:8">
      <c r="A1" s="1" t="s">
        <v>125</v>
      </c>
      <c r="B1" s="1"/>
      <c r="C1" s="1"/>
      <c r="D1" s="1"/>
      <c r="E1" s="1"/>
      <c r="F1" s="1"/>
      <c r="G1" s="1"/>
      <c r="H1" s="1"/>
    </row>
    <row r="2" spans="1:8">
      <c r="A2" s="2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6" t="s">
        <v>8</v>
      </c>
    </row>
    <row r="3" spans="1:8">
      <c r="A3" s="2"/>
      <c r="B3" s="7"/>
      <c r="C3" s="7"/>
      <c r="D3" s="4"/>
      <c r="E3" s="5"/>
      <c r="F3" s="5"/>
      <c r="G3" s="5"/>
      <c r="H3" s="5"/>
    </row>
    <row r="4" ht="24.95" customHeight="1" spans="1:8">
      <c r="A4" s="5">
        <v>1</v>
      </c>
      <c r="B4" s="7" t="s">
        <v>126</v>
      </c>
      <c r="C4" s="7" t="s">
        <v>127</v>
      </c>
      <c r="D4" s="7">
        <v>48.39</v>
      </c>
      <c r="E4" s="5">
        <v>75</v>
      </c>
      <c r="F4" s="5">
        <f>E4*0.3</f>
        <v>22.5</v>
      </c>
      <c r="G4" s="5">
        <f>F4+D4</f>
        <v>70.89</v>
      </c>
      <c r="H4" s="8"/>
    </row>
    <row r="5" ht="24.95" customHeight="1" spans="1:8">
      <c r="A5" s="5">
        <v>2</v>
      </c>
      <c r="B5" s="7" t="s">
        <v>128</v>
      </c>
      <c r="C5" s="7" t="s">
        <v>129</v>
      </c>
      <c r="D5" s="7">
        <v>42.78</v>
      </c>
      <c r="E5" s="5">
        <v>75.6</v>
      </c>
      <c r="F5" s="5">
        <f>E5*0.3</f>
        <v>22.68</v>
      </c>
      <c r="G5" s="5">
        <f>F5+D5</f>
        <v>65.46</v>
      </c>
      <c r="H5" s="8"/>
    </row>
    <row r="6" ht="24.95" customHeight="1" spans="1:8">
      <c r="A6" s="5">
        <v>3</v>
      </c>
      <c r="B6" s="7" t="s">
        <v>130</v>
      </c>
      <c r="C6" s="7" t="s">
        <v>131</v>
      </c>
      <c r="D6" s="7">
        <v>43.32</v>
      </c>
      <c r="E6" s="5">
        <v>70.8</v>
      </c>
      <c r="F6" s="5">
        <f>E6*0.3</f>
        <v>21.24</v>
      </c>
      <c r="G6" s="5">
        <f>F6+D6</f>
        <v>64.56</v>
      </c>
      <c r="H6" s="8"/>
    </row>
    <row r="7" ht="24.95" customHeight="1" spans="1:8">
      <c r="A7" s="5">
        <v>4</v>
      </c>
      <c r="B7" s="7" t="s">
        <v>132</v>
      </c>
      <c r="C7" s="7" t="s">
        <v>133</v>
      </c>
      <c r="D7" s="7">
        <v>41.29</v>
      </c>
      <c r="E7" s="5">
        <v>72.6</v>
      </c>
      <c r="F7" s="5">
        <f>E7*0.3</f>
        <v>21.78</v>
      </c>
      <c r="G7" s="5">
        <f>F7+D7</f>
        <v>63.07</v>
      </c>
      <c r="H7" s="8"/>
    </row>
  </sheetData>
  <autoFilter ref="A3:H7">
    <sortState ref="A3:H7">
      <sortCondition ref="G3" descending="1"/>
    </sortState>
  </autoFilter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751388888888889" right="0.751388888888889" top="1" bottom="1" header="0.511805555555556" footer="0.511805555555556"/>
  <pageSetup paperSize="9" fitToHeight="0" orientation="portrait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初中语文</vt:lpstr>
      <vt:lpstr>初中数学</vt:lpstr>
      <vt:lpstr>初中英语</vt:lpstr>
      <vt:lpstr>初中音乐</vt:lpstr>
      <vt:lpstr>初中足球</vt:lpstr>
      <vt:lpstr>初中篮球</vt:lpstr>
      <vt:lpstr>初中美术</vt:lpstr>
      <vt:lpstr>初中物理</vt:lpstr>
      <vt:lpstr>初中化学</vt:lpstr>
      <vt:lpstr>初中化学项目人员</vt:lpstr>
      <vt:lpstr>初中生物</vt:lpstr>
      <vt:lpstr>初中政治</vt:lpstr>
      <vt:lpstr>初中政治项目人员</vt:lpstr>
      <vt:lpstr>初中历史</vt:lpstr>
      <vt:lpstr>初中地理</vt:lpstr>
      <vt:lpstr>初中计算机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2017-08-24T08:50:00Z</dcterms:created>
  <cp:lastPrinted>2017-08-27T13:59:00Z</cp:lastPrinted>
  <dcterms:modified xsi:type="dcterms:W3CDTF">2017-08-28T08:28:46Z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