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20" tabRatio="961" firstSheet="6" activeTab="19"/>
  </bookViews>
  <sheets>
    <sheet name="小学语文" sheetId="1" r:id="rId1"/>
    <sheet name="小学语文项目人员" sheetId="2" r:id="rId2"/>
    <sheet name="小学数学" sheetId="3" r:id="rId3"/>
    <sheet name="小学英语" sheetId="4" r:id="rId4"/>
    <sheet name="小学英语项目" sheetId="5" r:id="rId5"/>
    <sheet name="小学音乐" sheetId="6" r:id="rId6"/>
    <sheet name="小学排球" sheetId="7" r:id="rId7"/>
    <sheet name="小学篮球" sheetId="8" r:id="rId8"/>
    <sheet name="小学田径" sheetId="9" r:id="rId9"/>
    <sheet name="小学足球" sheetId="10" r:id="rId10"/>
    <sheet name="小学美术" sheetId="11" r:id="rId11"/>
    <sheet name="小学计算机" sheetId="12" r:id="rId12"/>
    <sheet name="小学科学" sheetId="13" r:id="rId13"/>
    <sheet name="小学思品" sheetId="14" r:id="rId14"/>
    <sheet name="小学蒙授语文" sheetId="15" r:id="rId15"/>
    <sheet name="小学蒙授数学" sheetId="16" r:id="rId16"/>
    <sheet name="小学蒙授美术" sheetId="17" r:id="rId17"/>
    <sheet name="小学蒙授体育" sheetId="18" r:id="rId18"/>
    <sheet name="小学中师及小教大专 " sheetId="19" r:id="rId19"/>
    <sheet name="10年教师" sheetId="21" r:id="rId20"/>
  </sheets>
  <definedNames>
    <definedName name="_xlnm._FilterDatabase" localSheetId="0" hidden="1">小学语文!$A$2:$H$61</definedName>
    <definedName name="_xlnm._FilterDatabase" localSheetId="1" hidden="1">小学语文项目人员!$A$2:$G$13</definedName>
    <definedName name="_xlnm._FilterDatabase" localSheetId="2" hidden="1">小学数学!$A$2:$G$43</definedName>
    <definedName name="_xlnm._FilterDatabase" localSheetId="3" hidden="1">小学英语!$A$2:$I$23</definedName>
    <definedName name="_xlnm._FilterDatabase" localSheetId="4" hidden="1">小学英语项目!$A$2:$H$7</definedName>
    <definedName name="_xlnm._FilterDatabase" localSheetId="5" hidden="1">小学音乐!$A$3:$G$7</definedName>
    <definedName name="_xlnm._FilterDatabase" localSheetId="6" hidden="1">小学排球!$A$2:$H$9</definedName>
    <definedName name="_xlnm._FilterDatabase" localSheetId="7" hidden="1">小学篮球!$A$2:$H$9</definedName>
    <definedName name="_xlnm._FilterDatabase" localSheetId="8" hidden="1">小学田径!$A$2:$H$9</definedName>
    <definedName name="_xlnm._FilterDatabase" localSheetId="9" hidden="1">小学足球!$A$3:$G$33</definedName>
    <definedName name="_xlnm._FilterDatabase" localSheetId="10" hidden="1">小学美术!$A$2:$H$9</definedName>
    <definedName name="_xlnm._FilterDatabase" localSheetId="11" hidden="1">小学计算机!$A$2:$G$13</definedName>
    <definedName name="_xlnm._FilterDatabase" localSheetId="12" hidden="1">小学科学!$A$2:$H$7</definedName>
    <definedName name="_xlnm._FilterDatabase" localSheetId="13" hidden="1">小学思品!$A$2:$H$7</definedName>
    <definedName name="_xlnm._FilterDatabase" localSheetId="14" hidden="1">小学蒙授语文!$A$2:$H$15</definedName>
    <definedName name="_xlnm._FilterDatabase" localSheetId="15" hidden="1">小学蒙授数学!$A$2:$H$5</definedName>
    <definedName name="_xlnm._FilterDatabase" localSheetId="16" hidden="1">小学蒙授美术!$A$2:$H$5</definedName>
    <definedName name="_xlnm._FilterDatabase" localSheetId="17" hidden="1">小学蒙授体育!$A$2:$H$6</definedName>
    <definedName name="_xlnm._FilterDatabase" localSheetId="18" hidden="1">'小学中师及小教大专 '!$A$2:$I$33</definedName>
    <definedName name="_xlnm._FilterDatabase" localSheetId="19" hidden="1">'10年教师'!$A$2:$H$10</definedName>
    <definedName name="_xlnm._FilterDatabase" hidden="1">#REF!</definedName>
    <definedName name="_xlnm.Print_Titles" localSheetId="11">小学计算机!$1:3</definedName>
    <definedName name="_xlnm.Print_Titles" localSheetId="12">小学科学!$1:3</definedName>
    <definedName name="_xlnm.Print_Titles" localSheetId="10">小学美术!$1:3</definedName>
    <definedName name="_xlnm.Print_Titles" localSheetId="16">小学蒙授美术!$1:3</definedName>
    <definedName name="_xlnm.Print_Titles" localSheetId="14">小学蒙授语文!$1:3</definedName>
    <definedName name="_xlnm.Print_Titles" localSheetId="6">小学排球!$1:3</definedName>
    <definedName name="_xlnm.Print_Titles" localSheetId="2">小学数学!$1:3</definedName>
    <definedName name="_xlnm.Print_Titles" localSheetId="13">小学思品!$1:3</definedName>
    <definedName name="_xlnm.Print_Titles" localSheetId="8">小学田径!$1:3</definedName>
    <definedName name="_xlnm.Print_Titles" localSheetId="5">小学音乐!$1:3</definedName>
    <definedName name="_xlnm.Print_Titles" localSheetId="3">小学英语!$1:3</definedName>
    <definedName name="_xlnm.Print_Titles" localSheetId="0">小学语文!$1:3</definedName>
    <definedName name="_xlnm.Print_Titles" localSheetId="18">'小学中师及小教大专 '!$1:3</definedName>
    <definedName name="_xlnm.Print_Titles" localSheetId="9">小学足球!$1:3</definedName>
    <definedName name="_xlnm.Print_Titles">#REF!</definedName>
  </definedNames>
  <calcPr calcId="144525"/>
</workbook>
</file>

<file path=xl/sharedStrings.xml><?xml version="1.0" encoding="utf-8"?>
<sst xmlns="http://schemas.openxmlformats.org/spreadsheetml/2006/main" count="550">
  <si>
    <t>2017年准格尔旗教师招聘考试成绩    
(小学语文)</t>
  </si>
  <si>
    <t>序号</t>
  </si>
  <si>
    <t>准考证号</t>
  </si>
  <si>
    <t>姓名</t>
  </si>
  <si>
    <t>笔试成绩折合后加政策性加分</t>
  </si>
  <si>
    <t>面试成绩</t>
  </si>
  <si>
    <t>面试成绩折合</t>
  </si>
  <si>
    <t>总成绩</t>
  </si>
  <si>
    <t>备注</t>
  </si>
  <si>
    <t>17040381203</t>
  </si>
  <si>
    <t>石瑞</t>
  </si>
  <si>
    <t>17040380808</t>
  </si>
  <si>
    <t>吕彩芬</t>
  </si>
  <si>
    <t>17040381618</t>
  </si>
  <si>
    <t>蒙瑞</t>
  </si>
  <si>
    <t>17040380815</t>
  </si>
  <si>
    <t>陈泓洁</t>
  </si>
  <si>
    <t>17040381521</t>
  </si>
  <si>
    <t>梁慧</t>
  </si>
  <si>
    <t>17040381017</t>
  </si>
  <si>
    <t>马璐</t>
  </si>
  <si>
    <t>17040381109</t>
  </si>
  <si>
    <t>李凤清</t>
  </si>
  <si>
    <t>17040380613</t>
  </si>
  <si>
    <t>薛宇卿</t>
  </si>
  <si>
    <t>17040380811</t>
  </si>
  <si>
    <t>李慧</t>
  </si>
  <si>
    <t>17040380629</t>
  </si>
  <si>
    <t>安志超</t>
  </si>
  <si>
    <t>17040381202</t>
  </si>
  <si>
    <t>杨鑫</t>
  </si>
  <si>
    <t>17040381524</t>
  </si>
  <si>
    <t>马相丽</t>
  </si>
  <si>
    <t>17040381302</t>
  </si>
  <si>
    <t>郭晨阳</t>
  </si>
  <si>
    <t>17040380729</t>
  </si>
  <si>
    <t>高源</t>
  </si>
  <si>
    <t>17040381413</t>
  </si>
  <si>
    <t>王越</t>
  </si>
  <si>
    <t>17040381607</t>
  </si>
  <si>
    <t>王丹</t>
  </si>
  <si>
    <t>17040381407</t>
  </si>
  <si>
    <t>李娜</t>
  </si>
  <si>
    <t>17040381114</t>
  </si>
  <si>
    <t>崔磊</t>
  </si>
  <si>
    <t>17040380623</t>
  </si>
  <si>
    <t>唐翠珍</t>
  </si>
  <si>
    <t>17040381428</t>
  </si>
  <si>
    <t>李芬</t>
  </si>
  <si>
    <t>17040381229</t>
  </si>
  <si>
    <t>郭婷华</t>
  </si>
  <si>
    <t>17040380824</t>
  </si>
  <si>
    <t>田佳</t>
  </si>
  <si>
    <t>17040381311</t>
  </si>
  <si>
    <t>邬彩霞</t>
  </si>
  <si>
    <t>17040380714</t>
  </si>
  <si>
    <t>周慧生</t>
  </si>
  <si>
    <t>17040381324</t>
  </si>
  <si>
    <t>邬丽娟</t>
  </si>
  <si>
    <t>17040381016</t>
  </si>
  <si>
    <t>乔晓红</t>
  </si>
  <si>
    <t>17040381028</t>
  </si>
  <si>
    <t>王广莉</t>
  </si>
  <si>
    <t>17040380626</t>
  </si>
  <si>
    <t>张燕</t>
  </si>
  <si>
    <t>17040380906</t>
  </si>
  <si>
    <t>鲁宇</t>
  </si>
  <si>
    <t>17040381304</t>
  </si>
  <si>
    <t>杨璐</t>
  </si>
  <si>
    <t>17040380608</t>
  </si>
  <si>
    <t>贾敏</t>
  </si>
  <si>
    <t>17040380928</t>
  </si>
  <si>
    <t>郭丽萍</t>
  </si>
  <si>
    <t>17040381026</t>
  </si>
  <si>
    <t>王璐</t>
  </si>
  <si>
    <t>17040381423</t>
  </si>
  <si>
    <t>严鸥</t>
  </si>
  <si>
    <t>17040381519</t>
  </si>
  <si>
    <t>史瑞</t>
  </si>
  <si>
    <t>17040381424</t>
  </si>
  <si>
    <t>闫晓青</t>
  </si>
  <si>
    <t>17040380619</t>
  </si>
  <si>
    <t>杨丽丽</t>
  </si>
  <si>
    <t>17040380930</t>
  </si>
  <si>
    <t>汪巧慧</t>
  </si>
  <si>
    <t>17040380905</t>
  </si>
  <si>
    <t>孙悦</t>
  </si>
  <si>
    <t>17040380726</t>
  </si>
  <si>
    <t>曹宇</t>
  </si>
  <si>
    <t>17040380602</t>
  </si>
  <si>
    <t>苗东霞</t>
  </si>
  <si>
    <t>17040380618</t>
  </si>
  <si>
    <t>李春波</t>
  </si>
  <si>
    <t>17040381124</t>
  </si>
  <si>
    <t>刘敏</t>
  </si>
  <si>
    <t>17040381529</t>
  </si>
  <si>
    <t>乔建玲</t>
  </si>
  <si>
    <t>17040380924</t>
  </si>
  <si>
    <t>邬小燕</t>
  </si>
  <si>
    <t>17040381007</t>
  </si>
  <si>
    <t>贾建国</t>
  </si>
  <si>
    <t>17040381308</t>
  </si>
  <si>
    <t>任瑞霞</t>
  </si>
  <si>
    <t>17040381216</t>
  </si>
  <si>
    <t>史彬融</t>
  </si>
  <si>
    <t>17040381002</t>
  </si>
  <si>
    <t>周晋羽</t>
  </si>
  <si>
    <t>17040381321</t>
  </si>
  <si>
    <t>全留桃</t>
  </si>
  <si>
    <t>17040381506</t>
  </si>
  <si>
    <t>刘婷瑜</t>
  </si>
  <si>
    <t>17040381130</t>
  </si>
  <si>
    <t>苏娜</t>
  </si>
  <si>
    <t>17040380901</t>
  </si>
  <si>
    <t>郝悦</t>
  </si>
  <si>
    <t>17040381030</t>
  </si>
  <si>
    <t>杨丽霞</t>
  </si>
  <si>
    <t>17040381325</t>
  </si>
  <si>
    <t>刘淼</t>
  </si>
  <si>
    <t>17040380910</t>
  </si>
  <si>
    <t>王椿</t>
  </si>
  <si>
    <t>17040381126</t>
  </si>
  <si>
    <t>贺晓茜</t>
  </si>
  <si>
    <t>17040381228</t>
  </si>
  <si>
    <t>乔婷</t>
  </si>
  <si>
    <t>2017年准格尔旗教师招聘考试成绩    
(小学语文-项目人员)</t>
  </si>
  <si>
    <t>17040381214</t>
  </si>
  <si>
    <t>张艳峰</t>
  </si>
  <si>
    <t>17040381123</t>
  </si>
  <si>
    <t>马丽芬</t>
  </si>
  <si>
    <t>17040381003</t>
  </si>
  <si>
    <t>赵相贤</t>
  </si>
  <si>
    <t>17040380914</t>
  </si>
  <si>
    <t>吴亮琴</t>
  </si>
  <si>
    <t>17040380704</t>
  </si>
  <si>
    <t>张俊丽</t>
  </si>
  <si>
    <t>17040381029</t>
  </si>
  <si>
    <t>刘冉</t>
  </si>
  <si>
    <t>17040381110</t>
  </si>
  <si>
    <t>周莉娜</t>
  </si>
  <si>
    <t>17040381406</t>
  </si>
  <si>
    <t>高娟</t>
  </si>
  <si>
    <t>17040380615</t>
  </si>
  <si>
    <t>王海云</t>
  </si>
  <si>
    <t>17040380913</t>
  </si>
  <si>
    <t>孙美婷</t>
  </si>
  <si>
    <t>2017年准格尔旗教师招聘考试成绩    
(小学数学)</t>
  </si>
  <si>
    <t>17040381706</t>
  </si>
  <si>
    <t>张慧</t>
  </si>
  <si>
    <t>17040381825</t>
  </si>
  <si>
    <t>文小英</t>
  </si>
  <si>
    <t>17040381905</t>
  </si>
  <si>
    <t>柴乐</t>
  </si>
  <si>
    <t>17040381724</t>
  </si>
  <si>
    <t>程槠元</t>
  </si>
  <si>
    <t>17040382004</t>
  </si>
  <si>
    <t>韩少奇</t>
  </si>
  <si>
    <t>17040381705</t>
  </si>
  <si>
    <t>王挺</t>
  </si>
  <si>
    <t>17040381925</t>
  </si>
  <si>
    <t>杜春桃</t>
  </si>
  <si>
    <t>17040381903</t>
  </si>
  <si>
    <t>董春霞</t>
  </si>
  <si>
    <t>17040381707</t>
  </si>
  <si>
    <t>魏新昀</t>
  </si>
  <si>
    <t>17040381922</t>
  </si>
  <si>
    <t>刘改霞</t>
  </si>
  <si>
    <t>17040381704</t>
  </si>
  <si>
    <t>杨艳</t>
  </si>
  <si>
    <t>17040381902</t>
  </si>
  <si>
    <t>张如祥</t>
  </si>
  <si>
    <t>17040381716</t>
  </si>
  <si>
    <t>陈婷</t>
  </si>
  <si>
    <t>17040381819</t>
  </si>
  <si>
    <t>李京霞</t>
  </si>
  <si>
    <t>17040381823</t>
  </si>
  <si>
    <t>王茹</t>
  </si>
  <si>
    <t>17040381820</t>
  </si>
  <si>
    <t>刘小琴</t>
  </si>
  <si>
    <t>17040381821</t>
  </si>
  <si>
    <t>康勇</t>
  </si>
  <si>
    <t>17040381926</t>
  </si>
  <si>
    <t>赵婷</t>
  </si>
  <si>
    <t>17040381806</t>
  </si>
  <si>
    <t>王波</t>
  </si>
  <si>
    <t>17040381726</t>
  </si>
  <si>
    <t>邬琴</t>
  </si>
  <si>
    <t>17040381824</t>
  </si>
  <si>
    <t>王慧</t>
  </si>
  <si>
    <t>17040381723</t>
  </si>
  <si>
    <t>周慧</t>
  </si>
  <si>
    <t>17040381915</t>
  </si>
  <si>
    <t>张娜</t>
  </si>
  <si>
    <t>17040381809</t>
  </si>
  <si>
    <t>姬杨茹</t>
  </si>
  <si>
    <t>17040381717</t>
  </si>
  <si>
    <t>张彩云</t>
  </si>
  <si>
    <t>17040381923</t>
  </si>
  <si>
    <t>梁彦甫</t>
  </si>
  <si>
    <t>17040381911</t>
  </si>
  <si>
    <t>周思慧</t>
  </si>
  <si>
    <t>17040381816</t>
  </si>
  <si>
    <t>刘旺</t>
  </si>
  <si>
    <t>17040381727</t>
  </si>
  <si>
    <t>段鹏洋</t>
  </si>
  <si>
    <t>17040381802</t>
  </si>
  <si>
    <t>张开心</t>
  </si>
  <si>
    <t>17040381914</t>
  </si>
  <si>
    <t>王改霞</t>
  </si>
  <si>
    <t>17040381828</t>
  </si>
  <si>
    <t>梁宇</t>
  </si>
  <si>
    <t>17040381827</t>
  </si>
  <si>
    <t>李托雅</t>
  </si>
  <si>
    <t>17040382001</t>
  </si>
  <si>
    <t>苏凤</t>
  </si>
  <si>
    <t>17040381906</t>
  </si>
  <si>
    <t>王秀珍</t>
  </si>
  <si>
    <t>17040381904</t>
  </si>
  <si>
    <t>李云兰</t>
  </si>
  <si>
    <t>17040381826</t>
  </si>
  <si>
    <t>许籽</t>
  </si>
  <si>
    <t>17040381919</t>
  </si>
  <si>
    <t>王蕾</t>
  </si>
  <si>
    <t>17040381701</t>
  </si>
  <si>
    <t>王兴旺</t>
  </si>
  <si>
    <t>17040381921</t>
  </si>
  <si>
    <t>王智</t>
  </si>
  <si>
    <t>2017年准格尔旗教师招聘考试成绩    
(小学英语)</t>
  </si>
  <si>
    <t>17040382412</t>
  </si>
  <si>
    <t>白二毛</t>
  </si>
  <si>
    <t>17040382825</t>
  </si>
  <si>
    <t>霍春艳</t>
  </si>
  <si>
    <t>17040382221</t>
  </si>
  <si>
    <t>蔺梅</t>
  </si>
  <si>
    <t>17040382704</t>
  </si>
  <si>
    <t>赫云霞</t>
  </si>
  <si>
    <t>17040382705</t>
  </si>
  <si>
    <t>董宇</t>
  </si>
  <si>
    <t>17040382602</t>
  </si>
  <si>
    <t>邬霞</t>
  </si>
  <si>
    <t>17040382612</t>
  </si>
  <si>
    <t>徐嫚嫚</t>
  </si>
  <si>
    <t>17040382213</t>
  </si>
  <si>
    <t>刘晓群</t>
  </si>
  <si>
    <t>17040382126</t>
  </si>
  <si>
    <t>马改英</t>
  </si>
  <si>
    <t>17040382807</t>
  </si>
  <si>
    <t>金荣</t>
  </si>
  <si>
    <t>17040382208</t>
  </si>
  <si>
    <t>任春梅</t>
  </si>
  <si>
    <t>17040382728</t>
  </si>
  <si>
    <t>刘宏霞</t>
  </si>
  <si>
    <t>17040382303</t>
  </si>
  <si>
    <t>任小霞</t>
  </si>
  <si>
    <t>17040382721</t>
  </si>
  <si>
    <t>任红梅</t>
  </si>
  <si>
    <t>17040382414</t>
  </si>
  <si>
    <t>苏琪</t>
  </si>
  <si>
    <t>17040382819</t>
  </si>
  <si>
    <t>17040382507</t>
  </si>
  <si>
    <t>陈文燕</t>
  </si>
  <si>
    <t>17040382110</t>
  </si>
  <si>
    <t>黄元</t>
  </si>
  <si>
    <t>17040382406</t>
  </si>
  <si>
    <t>王虹</t>
  </si>
  <si>
    <t>17040382715</t>
  </si>
  <si>
    <t>乔鑫</t>
  </si>
  <si>
    <t>2017年准格尔旗教师招聘考试成绩    
(小学英语-项目人员)</t>
  </si>
  <si>
    <t>17040382706</t>
  </si>
  <si>
    <t>石婷婷</t>
  </si>
  <si>
    <t>17040382422</t>
  </si>
  <si>
    <t>王婷</t>
  </si>
  <si>
    <t>17040382722</t>
  </si>
  <si>
    <t>任红</t>
  </si>
  <si>
    <t>17040382512</t>
  </si>
  <si>
    <t>范莉莉</t>
  </si>
  <si>
    <t>2017年准格尔旗教师招聘考试成绩    
(小学音乐)</t>
  </si>
  <si>
    <t>17040383016</t>
  </si>
  <si>
    <t>王凡</t>
  </si>
  <si>
    <t>17040383021</t>
  </si>
  <si>
    <t>李岷洁</t>
  </si>
  <si>
    <t>17040383105</t>
  </si>
  <si>
    <t>关苗</t>
  </si>
  <si>
    <t>17040383030</t>
  </si>
  <si>
    <t>魏鑫</t>
  </si>
  <si>
    <t>2017年准格尔旗教师招聘考试成绩    
(小学排球)</t>
  </si>
  <si>
    <t>17040552804</t>
  </si>
  <si>
    <t>李超</t>
  </si>
  <si>
    <t>17040552802</t>
  </si>
  <si>
    <t>鲁振宇</t>
  </si>
  <si>
    <t>17040552803</t>
  </si>
  <si>
    <t>屈亚娟</t>
  </si>
  <si>
    <t>17040552818</t>
  </si>
  <si>
    <t>付磊</t>
  </si>
  <si>
    <t>17040552817</t>
  </si>
  <si>
    <t>高策</t>
  </si>
  <si>
    <t>17040552810</t>
  </si>
  <si>
    <t>吕婵</t>
  </si>
  <si>
    <t>2017年准格尔旗教师招聘考试成绩    
(小学篮球)</t>
  </si>
  <si>
    <t>17040552911</t>
  </si>
  <si>
    <t>杨欢</t>
  </si>
  <si>
    <t>17040552905</t>
  </si>
  <si>
    <t>刘宇</t>
  </si>
  <si>
    <t>17040552914</t>
  </si>
  <si>
    <t>韩景春</t>
  </si>
  <si>
    <t>17040552903</t>
  </si>
  <si>
    <t>丁强</t>
  </si>
  <si>
    <t>17040552910</t>
  </si>
  <si>
    <t>王锁</t>
  </si>
  <si>
    <t>17040552908</t>
  </si>
  <si>
    <t>李东杰</t>
  </si>
  <si>
    <t>2017年准格尔旗教师招聘考试成绩    
(小学田径)</t>
  </si>
  <si>
    <t>17040383211</t>
  </si>
  <si>
    <t>杨巴图</t>
  </si>
  <si>
    <t>17040383217</t>
  </si>
  <si>
    <t>秦雨峰</t>
  </si>
  <si>
    <t>17040383221</t>
  </si>
  <si>
    <t>张建雄</t>
  </si>
  <si>
    <t>17040383203</t>
  </si>
  <si>
    <t>郭瑾</t>
  </si>
  <si>
    <t>17040383210</t>
  </si>
  <si>
    <t>任磊</t>
  </si>
  <si>
    <t>17040383215</t>
  </si>
  <si>
    <t>刘龙</t>
  </si>
  <si>
    <t>2017年准格尔旗教师招聘考试成绩    
(小学足球)</t>
  </si>
  <si>
    <t>17040383407</t>
  </si>
  <si>
    <t>冯强</t>
  </si>
  <si>
    <t>17040383419</t>
  </si>
  <si>
    <t>刘旺军</t>
  </si>
  <si>
    <t>17040383305</t>
  </si>
  <si>
    <t>程晓旭</t>
  </si>
  <si>
    <t>17040383327</t>
  </si>
  <si>
    <t>张靖楠</t>
  </si>
  <si>
    <t>17040383316</t>
  </si>
  <si>
    <t>奇呼和</t>
  </si>
  <si>
    <t>17040383315</t>
  </si>
  <si>
    <t>陈海波</t>
  </si>
  <si>
    <t>17040383302</t>
  </si>
  <si>
    <t>云雨龙</t>
  </si>
  <si>
    <t>17040383326</t>
  </si>
  <si>
    <t>王宇峰</t>
  </si>
  <si>
    <t>17040383504</t>
  </si>
  <si>
    <t>张政</t>
  </si>
  <si>
    <t>17040383408</t>
  </si>
  <si>
    <t>田永强</t>
  </si>
  <si>
    <t>17040383416</t>
  </si>
  <si>
    <t>郝钰道</t>
  </si>
  <si>
    <t>17040383321</t>
  </si>
  <si>
    <t>17040383427</t>
  </si>
  <si>
    <t>韩倩</t>
  </si>
  <si>
    <t>17040383314</t>
  </si>
  <si>
    <t>刘强</t>
  </si>
  <si>
    <t>17040383410</t>
  </si>
  <si>
    <t>田飞龙</t>
  </si>
  <si>
    <t>17040383501</t>
  </si>
  <si>
    <t>王玥珏</t>
  </si>
  <si>
    <t>17040383503</t>
  </si>
  <si>
    <t>闫广义</t>
  </si>
  <si>
    <t>17040383426</t>
  </si>
  <si>
    <t>贺伟</t>
  </si>
  <si>
    <t>17040383324</t>
  </si>
  <si>
    <t>杨东飞</t>
  </si>
  <si>
    <t>17040383404</t>
  </si>
  <si>
    <t>吕拴</t>
  </si>
  <si>
    <t>17040383308</t>
  </si>
  <si>
    <t>蒙瑞波</t>
  </si>
  <si>
    <t>17040383307</t>
  </si>
  <si>
    <t>王东</t>
  </si>
  <si>
    <t>17040383318</t>
  </si>
  <si>
    <t>张鑫</t>
  </si>
  <si>
    <t>17040383325</t>
  </si>
  <si>
    <t>贺小元</t>
  </si>
  <si>
    <t>17040383418</t>
  </si>
  <si>
    <t>韩飞耀</t>
  </si>
  <si>
    <t>17040383415</t>
  </si>
  <si>
    <t>白根源</t>
  </si>
  <si>
    <t>17040383304</t>
  </si>
  <si>
    <t>韩镇阳</t>
  </si>
  <si>
    <t>17040383401</t>
  </si>
  <si>
    <t>李雪峰</t>
  </si>
  <si>
    <t>17040383425</t>
  </si>
  <si>
    <t>贾飞</t>
  </si>
  <si>
    <t>17040383320</t>
  </si>
  <si>
    <t>白鹏飞</t>
  </si>
  <si>
    <t>2017年准格尔旗教师招聘考试成绩    
(小学美术)</t>
  </si>
  <si>
    <t>17040390107</t>
  </si>
  <si>
    <t>高娜</t>
  </si>
  <si>
    <t>17040390308</t>
  </si>
  <si>
    <t>李冬阳</t>
  </si>
  <si>
    <t>17040390111</t>
  </si>
  <si>
    <t>王燕茹</t>
  </si>
  <si>
    <t>17040390126</t>
  </si>
  <si>
    <t>葛方华</t>
  </si>
  <si>
    <t>17040390125</t>
  </si>
  <si>
    <t>刘栩利</t>
  </si>
  <si>
    <t>17040390306</t>
  </si>
  <si>
    <t>李鑫</t>
  </si>
  <si>
    <t>2017年准格尔旗教师招聘考试成绩    
(小学计算机)</t>
  </si>
  <si>
    <t>17040390422</t>
  </si>
  <si>
    <t>张全磊</t>
  </si>
  <si>
    <t>17040390421</t>
  </si>
  <si>
    <t>赵昱</t>
  </si>
  <si>
    <t>17040390503</t>
  </si>
  <si>
    <t>敖蕾</t>
  </si>
  <si>
    <t>17040390424</t>
  </si>
  <si>
    <t>黄宇</t>
  </si>
  <si>
    <t>17040390416</t>
  </si>
  <si>
    <t>郭慧</t>
  </si>
  <si>
    <t>17040390509</t>
  </si>
  <si>
    <t>魏慧</t>
  </si>
  <si>
    <t>17040390508</t>
  </si>
  <si>
    <t>17040390520</t>
  </si>
  <si>
    <t>郭婷婷</t>
  </si>
  <si>
    <t>17040390406</t>
  </si>
  <si>
    <t>王亚芳</t>
  </si>
  <si>
    <t>17040390517</t>
  </si>
  <si>
    <t>杜智雄</t>
  </si>
  <si>
    <t>2017年准格尔旗教师招聘考试成绩    
(小学科学)</t>
  </si>
  <si>
    <t>17040390714</t>
  </si>
  <si>
    <t>樊鑫</t>
  </si>
  <si>
    <t>17040390708</t>
  </si>
  <si>
    <t>李思佳</t>
  </si>
  <si>
    <t>17040390716</t>
  </si>
  <si>
    <t>董晓娜</t>
  </si>
  <si>
    <t>17040390710</t>
  </si>
  <si>
    <t>刘群</t>
  </si>
  <si>
    <t>2017年准格尔旗教师招聘考试成绩    
(小学思品)</t>
  </si>
  <si>
    <t>17040390817</t>
  </si>
  <si>
    <t>房利珍</t>
  </si>
  <si>
    <t>17040390814</t>
  </si>
  <si>
    <t>吴婷</t>
  </si>
  <si>
    <t>17040390811</t>
  </si>
  <si>
    <t>钱丽</t>
  </si>
  <si>
    <t>17040390823</t>
  </si>
  <si>
    <t>薛敏</t>
  </si>
  <si>
    <t>2017年准格尔旗教师招聘考试成绩    
(小学蒙授语文)</t>
  </si>
  <si>
    <t>17040391125</t>
  </si>
  <si>
    <t>海浪</t>
  </si>
  <si>
    <t>17040391028</t>
  </si>
  <si>
    <t>阿拉腾苏都</t>
  </si>
  <si>
    <t>17040391016</t>
  </si>
  <si>
    <t>阿拉腾桑</t>
  </si>
  <si>
    <t>17040391108</t>
  </si>
  <si>
    <t>脑干塔娜</t>
  </si>
  <si>
    <t>17040391003</t>
  </si>
  <si>
    <t>巴图</t>
  </si>
  <si>
    <t>17040391117</t>
  </si>
  <si>
    <t>木其尔</t>
  </si>
  <si>
    <t>17040391114</t>
  </si>
  <si>
    <t>乌日横</t>
  </si>
  <si>
    <t>17040391101</t>
  </si>
  <si>
    <t>娜米日拉</t>
  </si>
  <si>
    <t>17040391111</t>
  </si>
  <si>
    <t>苏雅拉</t>
  </si>
  <si>
    <t>17040391121</t>
  </si>
  <si>
    <t>敖云塔娜</t>
  </si>
  <si>
    <t>17040391110</t>
  </si>
  <si>
    <t>林花</t>
  </si>
  <si>
    <t>17040391012</t>
  </si>
  <si>
    <t>苏日古格</t>
  </si>
  <si>
    <t>2017年准格尔旗教师招聘考试成绩    
(小学蒙授数学)</t>
  </si>
  <si>
    <t>17040391204</t>
  </si>
  <si>
    <t>查娜</t>
  </si>
  <si>
    <t>17040391201</t>
  </si>
  <si>
    <t>格日乐陶格斯</t>
  </si>
  <si>
    <t>2017年准格尔旗教师招聘考试成绩    
(小学蒙授美术)</t>
  </si>
  <si>
    <t>17040391417</t>
  </si>
  <si>
    <t>布图格乐图</t>
  </si>
  <si>
    <t>17040391409</t>
  </si>
  <si>
    <t>孟根达格塔</t>
  </si>
  <si>
    <t>2017年准格尔旗教师招聘考试成绩    
(小学蒙授体育)</t>
  </si>
  <si>
    <t>17040391309</t>
  </si>
  <si>
    <t>恩克吉日嘎拉</t>
  </si>
  <si>
    <t>17040391306</t>
  </si>
  <si>
    <t>布音乌力吉</t>
  </si>
  <si>
    <t>17040391304</t>
  </si>
  <si>
    <t>特日格乐</t>
  </si>
  <si>
    <t>2017年准格尔旗教师招聘考试成绩    
(小学-中师及小教大专)</t>
  </si>
  <si>
    <t>17040391506</t>
  </si>
  <si>
    <t>郝霞</t>
  </si>
  <si>
    <t>17040391510</t>
  </si>
  <si>
    <t>郗玲</t>
  </si>
  <si>
    <t>17040391609</t>
  </si>
  <si>
    <t>周芳</t>
  </si>
  <si>
    <t>17040391620</t>
  </si>
  <si>
    <t>郭冬</t>
  </si>
  <si>
    <t>17040391622</t>
  </si>
  <si>
    <t>刘瑞芬</t>
  </si>
  <si>
    <t>17040391616</t>
  </si>
  <si>
    <t>李瑞</t>
  </si>
  <si>
    <t>17040391518</t>
  </si>
  <si>
    <t>苗婷</t>
  </si>
  <si>
    <t>17040391621</t>
  </si>
  <si>
    <t>丁萍</t>
  </si>
  <si>
    <t>17040391615</t>
  </si>
  <si>
    <t>许君琴</t>
  </si>
  <si>
    <t>17040391612</t>
  </si>
  <si>
    <t>王丽</t>
  </si>
  <si>
    <t>17040391625</t>
  </si>
  <si>
    <t>尚丽</t>
  </si>
  <si>
    <t>17040391605</t>
  </si>
  <si>
    <t>王秀云</t>
  </si>
  <si>
    <t>17040391515</t>
  </si>
  <si>
    <t>王莉</t>
  </si>
  <si>
    <t>17040391611</t>
  </si>
  <si>
    <t>贾伟</t>
  </si>
  <si>
    <t>17040391516</t>
  </si>
  <si>
    <t>刘占军</t>
  </si>
  <si>
    <t>17040391614</t>
  </si>
  <si>
    <t>韩晓梅</t>
  </si>
  <si>
    <t>17040391521</t>
  </si>
  <si>
    <t>马荣</t>
  </si>
  <si>
    <t>17040391610</t>
  </si>
  <si>
    <t>任二霞</t>
  </si>
  <si>
    <t>17040391519</t>
  </si>
  <si>
    <t>王珏</t>
  </si>
  <si>
    <t>17040391509</t>
  </si>
  <si>
    <t>韩英</t>
  </si>
  <si>
    <t>17040391603</t>
  </si>
  <si>
    <t>薛志胜</t>
  </si>
  <si>
    <t>17040391624</t>
  </si>
  <si>
    <t>侯宝萍</t>
  </si>
  <si>
    <t>17040391606</t>
  </si>
  <si>
    <t>张彩霞</t>
  </si>
  <si>
    <t>17040391504</t>
  </si>
  <si>
    <t>王燕</t>
  </si>
  <si>
    <t>17040391502</t>
  </si>
  <si>
    <t>刘小燕</t>
  </si>
  <si>
    <t>17040391503</t>
  </si>
  <si>
    <t>刘艳</t>
  </si>
  <si>
    <t>17040391508</t>
  </si>
  <si>
    <t>千俊</t>
  </si>
  <si>
    <t>17040391607</t>
  </si>
  <si>
    <t>郭俊厚</t>
  </si>
  <si>
    <t>17040391608</t>
  </si>
  <si>
    <t>周红霞</t>
  </si>
  <si>
    <t>17040391529</t>
  </si>
  <si>
    <t>吕利云</t>
  </si>
  <si>
    <t>2017年准格尔旗教师招聘考试成绩    
(10年临时代课教师)</t>
  </si>
  <si>
    <t>笔试成绩</t>
  </si>
  <si>
    <t>笔试折合</t>
  </si>
  <si>
    <t>合计</t>
  </si>
  <si>
    <t>17040381403</t>
  </si>
  <si>
    <t>侯引翠</t>
  </si>
  <si>
    <t>吕荣女</t>
  </si>
  <si>
    <t>朱慧霞</t>
  </si>
  <si>
    <t>邬桂英</t>
  </si>
  <si>
    <t>王雪芬</t>
  </si>
  <si>
    <t>刘改转</t>
  </si>
  <si>
    <t>王利珍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</si>
</sst>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6">
    <font>
      <sz val="11"/>
      <color indexed="8"/>
      <name val="宋体"/>
      <charset val="134"/>
    </font>
    <font>
      <sz val="24"/>
      <name val="Arial"/>
      <charset val="134"/>
    </font>
    <font>
      <sz val="10"/>
      <name val="宋体"/>
      <charset val="134"/>
    </font>
    <font>
      <sz val="10"/>
      <name val="Arial"/>
      <charset val="134"/>
    </font>
    <font>
      <sz val="22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ajor"/>
    </font>
    <font>
      <sz val="22"/>
      <name val="宋体"/>
      <charset val="134"/>
    </font>
    <font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49">
      <alignment vertical="center"/>
    </xf>
    <xf numFmtId="0" fontId="1" fillId="0" borderId="0" xfId="49" applyFont="1" applyFill="1" applyAlignment="1">
      <alignment horizont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49" applyBorder="1" applyAlignment="1">
      <alignment horizontal="center" vertical="center"/>
    </xf>
    <xf numFmtId="0" fontId="0" fillId="0" borderId="2" xfId="49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176" fontId="3" fillId="0" borderId="1" xfId="49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49" applyNumberFormat="1" applyBorder="1">
      <alignment vertical="center"/>
    </xf>
    <xf numFmtId="0" fontId="3" fillId="0" borderId="3" xfId="49" applyFont="1" applyFill="1" applyBorder="1" applyAlignment="1">
      <alignment horizontal="center" vertical="center"/>
    </xf>
    <xf numFmtId="176" fontId="3" fillId="0" borderId="3" xfId="49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61"/>
  <sheetViews>
    <sheetView workbookViewId="0">
      <selection activeCell="D2" sqref="D2:D3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79.5" customHeight="1" spans="1:8">
      <c r="A1" s="25" t="s">
        <v>0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9</v>
      </c>
      <c r="C4" s="23" t="s">
        <v>10</v>
      </c>
      <c r="D4" s="23">
        <v>60.86</v>
      </c>
      <c r="E4" s="24">
        <v>72</v>
      </c>
      <c r="F4" s="24">
        <f t="shared" ref="F4:F35" si="0">E4*0.3</f>
        <v>21.6</v>
      </c>
      <c r="G4" s="24">
        <f t="shared" ref="G4:G35" si="1">F4+D4</f>
        <v>82.46</v>
      </c>
      <c r="H4" s="6"/>
    </row>
    <row r="5" ht="24.95" customHeight="1" spans="1:8">
      <c r="A5" s="6">
        <v>2</v>
      </c>
      <c r="B5" s="23" t="s">
        <v>11</v>
      </c>
      <c r="C5" s="23" t="s">
        <v>12</v>
      </c>
      <c r="D5" s="23">
        <v>60.75</v>
      </c>
      <c r="E5" s="30">
        <v>71.6</v>
      </c>
      <c r="F5" s="24">
        <f t="shared" si="0"/>
        <v>21.48</v>
      </c>
      <c r="G5" s="24">
        <f t="shared" si="1"/>
        <v>82.23</v>
      </c>
      <c r="H5" s="6"/>
    </row>
    <row r="6" ht="24.95" customHeight="1" spans="1:8">
      <c r="A6" s="6">
        <v>3</v>
      </c>
      <c r="B6" s="23" t="s">
        <v>13</v>
      </c>
      <c r="C6" s="23" t="s">
        <v>14</v>
      </c>
      <c r="D6" s="23">
        <v>60.12</v>
      </c>
      <c r="E6" s="24">
        <v>73.4</v>
      </c>
      <c r="F6" s="24">
        <f t="shared" si="0"/>
        <v>22.02</v>
      </c>
      <c r="G6" s="24">
        <f t="shared" si="1"/>
        <v>82.14</v>
      </c>
      <c r="H6" s="6"/>
    </row>
    <row r="7" ht="24.95" customHeight="1" spans="1:8">
      <c r="A7" s="6">
        <v>4</v>
      </c>
      <c r="B7" s="23" t="s">
        <v>15</v>
      </c>
      <c r="C7" s="23" t="s">
        <v>16</v>
      </c>
      <c r="D7" s="23">
        <v>60.04</v>
      </c>
      <c r="E7" s="24">
        <v>73.2</v>
      </c>
      <c r="F7" s="24">
        <f t="shared" si="0"/>
        <v>21.96</v>
      </c>
      <c r="G7" s="24">
        <f t="shared" si="1"/>
        <v>82</v>
      </c>
      <c r="H7" s="6"/>
    </row>
    <row r="8" ht="24.95" customHeight="1" spans="1:8">
      <c r="A8" s="6">
        <v>5</v>
      </c>
      <c r="B8" s="23" t="s">
        <v>17</v>
      </c>
      <c r="C8" s="23" t="s">
        <v>18</v>
      </c>
      <c r="D8" s="23">
        <v>59.51</v>
      </c>
      <c r="E8" s="24">
        <v>72.4</v>
      </c>
      <c r="F8" s="24">
        <f t="shared" si="0"/>
        <v>21.72</v>
      </c>
      <c r="G8" s="24">
        <f t="shared" si="1"/>
        <v>81.23</v>
      </c>
      <c r="H8" s="6"/>
    </row>
    <row r="9" ht="24.95" customHeight="1" spans="1:8">
      <c r="A9" s="6">
        <v>6</v>
      </c>
      <c r="B9" s="23" t="s">
        <v>19</v>
      </c>
      <c r="C9" s="23" t="s">
        <v>20</v>
      </c>
      <c r="D9" s="23">
        <v>58.46</v>
      </c>
      <c r="E9" s="24">
        <v>73.4</v>
      </c>
      <c r="F9" s="24">
        <f t="shared" si="0"/>
        <v>22.02</v>
      </c>
      <c r="G9" s="24">
        <f t="shared" si="1"/>
        <v>80.48</v>
      </c>
      <c r="H9" s="6"/>
    </row>
    <row r="10" ht="24.95" customHeight="1" spans="1:8">
      <c r="A10" s="6">
        <v>7</v>
      </c>
      <c r="B10" s="23" t="s">
        <v>21</v>
      </c>
      <c r="C10" s="23" t="s">
        <v>22</v>
      </c>
      <c r="D10" s="23">
        <v>58.11</v>
      </c>
      <c r="E10" s="24">
        <v>74</v>
      </c>
      <c r="F10" s="24">
        <f t="shared" si="0"/>
        <v>22.2</v>
      </c>
      <c r="G10" s="24">
        <f t="shared" si="1"/>
        <v>80.31</v>
      </c>
      <c r="H10" s="6"/>
    </row>
    <row r="11" ht="24.95" customHeight="1" spans="1:8">
      <c r="A11" s="6">
        <v>8</v>
      </c>
      <c r="B11" s="23" t="s">
        <v>23</v>
      </c>
      <c r="C11" s="23" t="s">
        <v>24</v>
      </c>
      <c r="D11" s="23">
        <v>57.78</v>
      </c>
      <c r="E11" s="24">
        <v>74.6</v>
      </c>
      <c r="F11" s="24">
        <f t="shared" si="0"/>
        <v>22.38</v>
      </c>
      <c r="G11" s="24">
        <f t="shared" si="1"/>
        <v>80.16</v>
      </c>
      <c r="H11" s="6"/>
    </row>
    <row r="12" ht="24.95" customHeight="1" spans="1:8">
      <c r="A12" s="6">
        <v>9</v>
      </c>
      <c r="B12" s="23" t="s">
        <v>25</v>
      </c>
      <c r="C12" s="23" t="s">
        <v>26</v>
      </c>
      <c r="D12" s="23">
        <v>58.02</v>
      </c>
      <c r="E12" s="24">
        <v>73.2</v>
      </c>
      <c r="F12" s="24">
        <f t="shared" si="0"/>
        <v>21.96</v>
      </c>
      <c r="G12" s="24">
        <f t="shared" si="1"/>
        <v>79.98</v>
      </c>
      <c r="H12" s="6"/>
    </row>
    <row r="13" ht="24.95" customHeight="1" spans="1:8">
      <c r="A13" s="6">
        <v>10</v>
      </c>
      <c r="B13" s="23" t="s">
        <v>27</v>
      </c>
      <c r="C13" s="23" t="s">
        <v>28</v>
      </c>
      <c r="D13" s="23">
        <v>58.26</v>
      </c>
      <c r="E13" s="24">
        <v>72.2</v>
      </c>
      <c r="F13" s="24">
        <f t="shared" si="0"/>
        <v>21.66</v>
      </c>
      <c r="G13" s="24">
        <f t="shared" si="1"/>
        <v>79.92</v>
      </c>
      <c r="H13" s="6"/>
    </row>
    <row r="14" ht="24.95" customHeight="1" spans="1:8">
      <c r="A14" s="6">
        <v>11</v>
      </c>
      <c r="B14" s="23" t="s">
        <v>29</v>
      </c>
      <c r="C14" s="23" t="s">
        <v>30</v>
      </c>
      <c r="D14" s="23">
        <v>57.81</v>
      </c>
      <c r="E14" s="24">
        <v>73.2</v>
      </c>
      <c r="F14" s="24">
        <f t="shared" si="0"/>
        <v>21.96</v>
      </c>
      <c r="G14" s="24">
        <f t="shared" si="1"/>
        <v>79.77</v>
      </c>
      <c r="H14" s="6"/>
    </row>
    <row r="15" ht="24.95" customHeight="1" spans="1:8">
      <c r="A15" s="6">
        <v>12</v>
      </c>
      <c r="B15" s="23" t="s">
        <v>31</v>
      </c>
      <c r="C15" s="23" t="s">
        <v>32</v>
      </c>
      <c r="D15" s="23">
        <v>57.58</v>
      </c>
      <c r="E15" s="24">
        <v>73.6</v>
      </c>
      <c r="F15" s="24">
        <f t="shared" si="0"/>
        <v>22.08</v>
      </c>
      <c r="G15" s="24">
        <f t="shared" si="1"/>
        <v>79.66</v>
      </c>
      <c r="H15" s="6"/>
    </row>
    <row r="16" ht="24.95" customHeight="1" spans="1:8">
      <c r="A16" s="6">
        <v>13</v>
      </c>
      <c r="B16" s="23" t="s">
        <v>33</v>
      </c>
      <c r="C16" s="23" t="s">
        <v>34</v>
      </c>
      <c r="D16" s="23">
        <v>57.44</v>
      </c>
      <c r="E16" s="24">
        <v>73.4</v>
      </c>
      <c r="F16" s="24">
        <f t="shared" si="0"/>
        <v>22.02</v>
      </c>
      <c r="G16" s="24">
        <f t="shared" si="1"/>
        <v>79.46</v>
      </c>
      <c r="H16" s="6"/>
    </row>
    <row r="17" ht="24.95" customHeight="1" spans="1:8">
      <c r="A17" s="6">
        <v>14</v>
      </c>
      <c r="B17" s="23" t="s">
        <v>35</v>
      </c>
      <c r="C17" s="23" t="s">
        <v>36</v>
      </c>
      <c r="D17" s="23">
        <v>57.91</v>
      </c>
      <c r="E17" s="24">
        <v>71.4</v>
      </c>
      <c r="F17" s="24">
        <f t="shared" si="0"/>
        <v>21.42</v>
      </c>
      <c r="G17" s="24">
        <f t="shared" si="1"/>
        <v>79.33</v>
      </c>
      <c r="H17" s="6"/>
    </row>
    <row r="18" ht="24.95" customHeight="1" spans="1:8">
      <c r="A18" s="6">
        <v>15</v>
      </c>
      <c r="B18" s="23" t="s">
        <v>37</v>
      </c>
      <c r="C18" s="23" t="s">
        <v>38</v>
      </c>
      <c r="D18" s="23">
        <v>57.47</v>
      </c>
      <c r="E18" s="24">
        <v>72.8</v>
      </c>
      <c r="F18" s="24">
        <f t="shared" si="0"/>
        <v>21.84</v>
      </c>
      <c r="G18" s="24">
        <f t="shared" si="1"/>
        <v>79.31</v>
      </c>
      <c r="H18" s="6"/>
    </row>
    <row r="19" ht="24.95" customHeight="1" spans="1:8">
      <c r="A19" s="6">
        <v>16</v>
      </c>
      <c r="B19" s="23" t="s">
        <v>39</v>
      </c>
      <c r="C19" s="23" t="s">
        <v>40</v>
      </c>
      <c r="D19" s="23">
        <v>56.68</v>
      </c>
      <c r="E19" s="24">
        <v>75.2</v>
      </c>
      <c r="F19" s="24">
        <f t="shared" si="0"/>
        <v>22.56</v>
      </c>
      <c r="G19" s="24">
        <f t="shared" si="1"/>
        <v>79.24</v>
      </c>
      <c r="H19" s="6"/>
    </row>
    <row r="20" ht="24.95" customHeight="1" spans="1:8">
      <c r="A20" s="6">
        <v>17</v>
      </c>
      <c r="B20" s="23" t="s">
        <v>41</v>
      </c>
      <c r="C20" s="23" t="s">
        <v>42</v>
      </c>
      <c r="D20" s="23">
        <v>57.21</v>
      </c>
      <c r="E20" s="24">
        <v>73.2</v>
      </c>
      <c r="F20" s="24">
        <f t="shared" si="0"/>
        <v>21.96</v>
      </c>
      <c r="G20" s="24">
        <f t="shared" si="1"/>
        <v>79.17</v>
      </c>
      <c r="H20" s="6"/>
    </row>
    <row r="21" ht="24.95" customHeight="1" spans="1:8">
      <c r="A21" s="6">
        <v>18</v>
      </c>
      <c r="B21" s="23" t="s">
        <v>43</v>
      </c>
      <c r="C21" s="23" t="s">
        <v>44</v>
      </c>
      <c r="D21" s="23">
        <v>57.06</v>
      </c>
      <c r="E21" s="24">
        <v>73.6</v>
      </c>
      <c r="F21" s="24">
        <f t="shared" si="0"/>
        <v>22.08</v>
      </c>
      <c r="G21" s="24">
        <f t="shared" si="1"/>
        <v>79.14</v>
      </c>
      <c r="H21" s="6"/>
    </row>
    <row r="22" ht="24.95" customHeight="1" spans="1:8">
      <c r="A22" s="6">
        <v>19</v>
      </c>
      <c r="B22" s="23" t="s">
        <v>45</v>
      </c>
      <c r="C22" s="23" t="s">
        <v>46</v>
      </c>
      <c r="D22" s="23">
        <v>56.82</v>
      </c>
      <c r="E22" s="24">
        <v>74.4</v>
      </c>
      <c r="F22" s="24">
        <f t="shared" si="0"/>
        <v>22.32</v>
      </c>
      <c r="G22" s="24">
        <f t="shared" si="1"/>
        <v>79.14</v>
      </c>
      <c r="H22" s="6"/>
    </row>
    <row r="23" ht="24.95" customHeight="1" spans="1:8">
      <c r="A23" s="6">
        <v>20</v>
      </c>
      <c r="B23" s="23" t="s">
        <v>47</v>
      </c>
      <c r="C23" s="23" t="s">
        <v>48</v>
      </c>
      <c r="D23" s="23">
        <v>56.27</v>
      </c>
      <c r="E23" s="24">
        <v>75.6</v>
      </c>
      <c r="F23" s="24">
        <f t="shared" si="0"/>
        <v>22.68</v>
      </c>
      <c r="G23" s="24">
        <f t="shared" si="1"/>
        <v>78.95</v>
      </c>
      <c r="H23" s="6"/>
    </row>
    <row r="24" ht="24.95" customHeight="1" spans="1:8">
      <c r="A24" s="6">
        <v>21</v>
      </c>
      <c r="B24" s="23" t="s">
        <v>49</v>
      </c>
      <c r="C24" s="23" t="s">
        <v>50</v>
      </c>
      <c r="D24" s="23">
        <v>56.67</v>
      </c>
      <c r="E24" s="24">
        <v>74.2</v>
      </c>
      <c r="F24" s="24">
        <f t="shared" si="0"/>
        <v>22.26</v>
      </c>
      <c r="G24" s="24">
        <f t="shared" si="1"/>
        <v>78.93</v>
      </c>
      <c r="H24" s="6"/>
    </row>
    <row r="25" ht="24.95" customHeight="1" spans="1:8">
      <c r="A25" s="6">
        <v>22</v>
      </c>
      <c r="B25" s="23" t="s">
        <v>51</v>
      </c>
      <c r="C25" s="23" t="s">
        <v>52</v>
      </c>
      <c r="D25" s="23">
        <v>57.03</v>
      </c>
      <c r="E25" s="24">
        <v>73</v>
      </c>
      <c r="F25" s="24">
        <f t="shared" si="0"/>
        <v>21.9</v>
      </c>
      <c r="G25" s="24">
        <f t="shared" si="1"/>
        <v>78.93</v>
      </c>
      <c r="H25" s="6"/>
    </row>
    <row r="26" ht="24.95" customHeight="1" spans="1:8">
      <c r="A26" s="6">
        <v>23</v>
      </c>
      <c r="B26" s="23" t="s">
        <v>53</v>
      </c>
      <c r="C26" s="23" t="s">
        <v>54</v>
      </c>
      <c r="D26" s="23">
        <v>56.99</v>
      </c>
      <c r="E26" s="24">
        <v>73</v>
      </c>
      <c r="F26" s="24">
        <f t="shared" si="0"/>
        <v>21.9</v>
      </c>
      <c r="G26" s="24">
        <f t="shared" si="1"/>
        <v>78.89</v>
      </c>
      <c r="H26" s="6"/>
    </row>
    <row r="27" ht="24.95" customHeight="1" spans="1:8">
      <c r="A27" s="6">
        <v>24</v>
      </c>
      <c r="B27" s="23" t="s">
        <v>55</v>
      </c>
      <c r="C27" s="23" t="s">
        <v>56</v>
      </c>
      <c r="D27" s="23">
        <v>56.81</v>
      </c>
      <c r="E27" s="24">
        <v>73.6</v>
      </c>
      <c r="F27" s="24">
        <f t="shared" si="0"/>
        <v>22.08</v>
      </c>
      <c r="G27" s="24">
        <f t="shared" si="1"/>
        <v>78.89</v>
      </c>
      <c r="H27" s="6"/>
    </row>
    <row r="28" ht="24.95" customHeight="1" spans="1:8">
      <c r="A28" s="6">
        <v>25</v>
      </c>
      <c r="B28" s="23" t="s">
        <v>57</v>
      </c>
      <c r="C28" s="23" t="s">
        <v>58</v>
      </c>
      <c r="D28" s="23">
        <v>56.16</v>
      </c>
      <c r="E28" s="24">
        <v>75</v>
      </c>
      <c r="F28" s="24">
        <f t="shared" si="0"/>
        <v>22.5</v>
      </c>
      <c r="G28" s="24">
        <f t="shared" si="1"/>
        <v>78.66</v>
      </c>
      <c r="H28" s="6"/>
    </row>
    <row r="29" ht="24.95" customHeight="1" spans="1:8">
      <c r="A29" s="6">
        <v>26</v>
      </c>
      <c r="B29" s="23" t="s">
        <v>59</v>
      </c>
      <c r="C29" s="23" t="s">
        <v>60</v>
      </c>
      <c r="D29" s="23">
        <v>56.37</v>
      </c>
      <c r="E29" s="24">
        <v>74</v>
      </c>
      <c r="F29" s="24">
        <f t="shared" si="0"/>
        <v>22.2</v>
      </c>
      <c r="G29" s="24">
        <f t="shared" si="1"/>
        <v>78.57</v>
      </c>
      <c r="H29" s="6"/>
    </row>
    <row r="30" ht="24.95" customHeight="1" spans="1:8">
      <c r="A30" s="6">
        <v>27</v>
      </c>
      <c r="B30" s="23" t="s">
        <v>61</v>
      </c>
      <c r="C30" s="23" t="s">
        <v>62</v>
      </c>
      <c r="D30" s="23">
        <v>56.67</v>
      </c>
      <c r="E30" s="24">
        <v>72.8</v>
      </c>
      <c r="F30" s="24">
        <f t="shared" si="0"/>
        <v>21.84</v>
      </c>
      <c r="G30" s="24">
        <f t="shared" si="1"/>
        <v>78.51</v>
      </c>
      <c r="H30" s="6"/>
    </row>
    <row r="31" ht="24.95" customHeight="1" spans="1:8">
      <c r="A31" s="6">
        <v>28</v>
      </c>
      <c r="B31" s="23" t="s">
        <v>63</v>
      </c>
      <c r="C31" s="23" t="s">
        <v>64</v>
      </c>
      <c r="D31" s="23">
        <v>55.8</v>
      </c>
      <c r="E31" s="24">
        <v>75.6</v>
      </c>
      <c r="F31" s="24">
        <f t="shared" si="0"/>
        <v>22.68</v>
      </c>
      <c r="G31" s="24">
        <f t="shared" si="1"/>
        <v>78.48</v>
      </c>
      <c r="H31" s="6"/>
    </row>
    <row r="32" ht="24.95" customHeight="1" spans="1:8">
      <c r="A32" s="6">
        <v>29</v>
      </c>
      <c r="B32" s="23" t="s">
        <v>65</v>
      </c>
      <c r="C32" s="23" t="s">
        <v>66</v>
      </c>
      <c r="D32" s="23">
        <v>56.67</v>
      </c>
      <c r="E32" s="24">
        <v>72.2</v>
      </c>
      <c r="F32" s="24">
        <f t="shared" si="0"/>
        <v>21.66</v>
      </c>
      <c r="G32" s="24">
        <f t="shared" si="1"/>
        <v>78.33</v>
      </c>
      <c r="H32" s="6"/>
    </row>
    <row r="33" ht="24.95" customHeight="1" spans="1:8">
      <c r="A33" s="6">
        <v>30</v>
      </c>
      <c r="B33" s="23" t="s">
        <v>67</v>
      </c>
      <c r="C33" s="23" t="s">
        <v>68</v>
      </c>
      <c r="D33" s="23">
        <v>56.23</v>
      </c>
      <c r="E33" s="24">
        <v>73.6</v>
      </c>
      <c r="F33" s="24">
        <f t="shared" si="0"/>
        <v>22.08</v>
      </c>
      <c r="G33" s="24">
        <f t="shared" si="1"/>
        <v>78.31</v>
      </c>
      <c r="H33" s="6"/>
    </row>
    <row r="34" ht="24.95" customHeight="1" spans="1:8">
      <c r="A34" s="6">
        <v>31</v>
      </c>
      <c r="B34" s="23" t="s">
        <v>69</v>
      </c>
      <c r="C34" s="23" t="s">
        <v>70</v>
      </c>
      <c r="D34" s="23">
        <v>56.24</v>
      </c>
      <c r="E34" s="24">
        <v>73.2</v>
      </c>
      <c r="F34" s="24">
        <f t="shared" si="0"/>
        <v>21.96</v>
      </c>
      <c r="G34" s="24">
        <f t="shared" si="1"/>
        <v>78.2</v>
      </c>
      <c r="H34" s="6"/>
    </row>
    <row r="35" ht="24.95" customHeight="1" spans="1:8">
      <c r="A35" s="6">
        <v>32</v>
      </c>
      <c r="B35" s="23" t="s">
        <v>71</v>
      </c>
      <c r="C35" s="23" t="s">
        <v>72</v>
      </c>
      <c r="D35" s="23">
        <v>56.93</v>
      </c>
      <c r="E35" s="24">
        <v>70.8</v>
      </c>
      <c r="F35" s="24">
        <f t="shared" si="0"/>
        <v>21.24</v>
      </c>
      <c r="G35" s="24">
        <f t="shared" si="1"/>
        <v>78.17</v>
      </c>
      <c r="H35" s="6"/>
    </row>
    <row r="36" ht="24.95" customHeight="1" spans="1:8">
      <c r="A36" s="6">
        <v>33</v>
      </c>
      <c r="B36" s="23" t="s">
        <v>73</v>
      </c>
      <c r="C36" s="23" t="s">
        <v>74</v>
      </c>
      <c r="D36" s="23">
        <v>56.78</v>
      </c>
      <c r="E36" s="24">
        <v>71.2</v>
      </c>
      <c r="F36" s="24">
        <f t="shared" ref="F36:F67" si="2">E36*0.3</f>
        <v>21.36</v>
      </c>
      <c r="G36" s="24">
        <f t="shared" ref="G36:G67" si="3">F36+D36</f>
        <v>78.14</v>
      </c>
      <c r="H36" s="6"/>
    </row>
    <row r="37" ht="24.95" customHeight="1" spans="1:8">
      <c r="A37" s="6">
        <v>34</v>
      </c>
      <c r="B37" s="23" t="s">
        <v>75</v>
      </c>
      <c r="C37" s="23" t="s">
        <v>76</v>
      </c>
      <c r="D37" s="23">
        <v>55.52</v>
      </c>
      <c r="E37" s="24">
        <v>75.2</v>
      </c>
      <c r="F37" s="24">
        <f t="shared" si="2"/>
        <v>22.56</v>
      </c>
      <c r="G37" s="24">
        <f t="shared" si="3"/>
        <v>78.08</v>
      </c>
      <c r="H37" s="6"/>
    </row>
    <row r="38" ht="24.95" customHeight="1" spans="1:8">
      <c r="A38" s="6">
        <v>35</v>
      </c>
      <c r="B38" s="23" t="s">
        <v>77</v>
      </c>
      <c r="C38" s="23" t="s">
        <v>78</v>
      </c>
      <c r="D38" s="23">
        <v>57.02</v>
      </c>
      <c r="E38" s="24">
        <v>70</v>
      </c>
      <c r="F38" s="24">
        <f t="shared" si="2"/>
        <v>21</v>
      </c>
      <c r="G38" s="24">
        <f t="shared" si="3"/>
        <v>78.02</v>
      </c>
      <c r="H38" s="6"/>
    </row>
    <row r="39" ht="24.95" customHeight="1" spans="1:8">
      <c r="A39" s="6">
        <v>36</v>
      </c>
      <c r="B39" s="23" t="s">
        <v>79</v>
      </c>
      <c r="C39" s="21" t="s">
        <v>80</v>
      </c>
      <c r="D39" s="23">
        <v>54.89</v>
      </c>
      <c r="E39" s="24">
        <v>77</v>
      </c>
      <c r="F39" s="24">
        <f t="shared" si="2"/>
        <v>23.1</v>
      </c>
      <c r="G39" s="24">
        <f t="shared" si="3"/>
        <v>77.99</v>
      </c>
      <c r="H39" s="6"/>
    </row>
    <row r="40" ht="24.95" customHeight="1" spans="1:8">
      <c r="A40" s="6">
        <v>37</v>
      </c>
      <c r="B40" s="23" t="s">
        <v>81</v>
      </c>
      <c r="C40" s="23" t="s">
        <v>82</v>
      </c>
      <c r="D40" s="23">
        <v>56.02</v>
      </c>
      <c r="E40" s="24">
        <v>73.2</v>
      </c>
      <c r="F40" s="24">
        <f t="shared" si="2"/>
        <v>21.96</v>
      </c>
      <c r="G40" s="24">
        <f t="shared" si="3"/>
        <v>77.98</v>
      </c>
      <c r="H40" s="6"/>
    </row>
    <row r="41" ht="24.95" customHeight="1" spans="1:8">
      <c r="A41" s="6">
        <v>38</v>
      </c>
      <c r="B41" s="23" t="s">
        <v>83</v>
      </c>
      <c r="C41" s="23" t="s">
        <v>84</v>
      </c>
      <c r="D41" s="23">
        <v>55.72</v>
      </c>
      <c r="E41" s="24">
        <v>73.8</v>
      </c>
      <c r="F41" s="24">
        <f t="shared" si="2"/>
        <v>22.14</v>
      </c>
      <c r="G41" s="24">
        <f t="shared" si="3"/>
        <v>77.86</v>
      </c>
      <c r="H41" s="6"/>
    </row>
    <row r="42" ht="24.95" customHeight="1" spans="1:8">
      <c r="A42" s="6">
        <v>39</v>
      </c>
      <c r="B42" s="23" t="s">
        <v>85</v>
      </c>
      <c r="C42" s="23" t="s">
        <v>86</v>
      </c>
      <c r="D42" s="23">
        <v>55.96</v>
      </c>
      <c r="E42" s="24">
        <v>73</v>
      </c>
      <c r="F42" s="24">
        <f t="shared" si="2"/>
        <v>21.9</v>
      </c>
      <c r="G42" s="24">
        <f t="shared" si="3"/>
        <v>77.86</v>
      </c>
      <c r="H42" s="6"/>
    </row>
    <row r="43" ht="24.95" customHeight="1" spans="1:8">
      <c r="A43" s="6">
        <v>40</v>
      </c>
      <c r="B43" s="23" t="s">
        <v>87</v>
      </c>
      <c r="C43" s="23" t="s">
        <v>88</v>
      </c>
      <c r="D43" s="23">
        <v>55.36</v>
      </c>
      <c r="E43" s="24">
        <v>74.4</v>
      </c>
      <c r="F43" s="24">
        <f t="shared" si="2"/>
        <v>22.32</v>
      </c>
      <c r="G43" s="24">
        <f t="shared" si="3"/>
        <v>77.68</v>
      </c>
      <c r="H43" s="6"/>
    </row>
    <row r="44" ht="24.95" customHeight="1" spans="1:8">
      <c r="A44" s="6">
        <v>41</v>
      </c>
      <c r="B44" s="23" t="s">
        <v>89</v>
      </c>
      <c r="C44" s="23" t="s">
        <v>90</v>
      </c>
      <c r="D44" s="23">
        <v>56.38</v>
      </c>
      <c r="E44" s="24">
        <v>70.8</v>
      </c>
      <c r="F44" s="24">
        <f t="shared" si="2"/>
        <v>21.24</v>
      </c>
      <c r="G44" s="24">
        <f t="shared" si="3"/>
        <v>77.62</v>
      </c>
      <c r="H44" s="6"/>
    </row>
    <row r="45" ht="24.95" customHeight="1" spans="1:8">
      <c r="A45" s="6">
        <v>42</v>
      </c>
      <c r="B45" s="23" t="s">
        <v>91</v>
      </c>
      <c r="C45" s="23" t="s">
        <v>92</v>
      </c>
      <c r="D45" s="23">
        <v>55.83</v>
      </c>
      <c r="E45" s="24">
        <v>72.4</v>
      </c>
      <c r="F45" s="24">
        <f t="shared" si="2"/>
        <v>21.72</v>
      </c>
      <c r="G45" s="24">
        <f t="shared" si="3"/>
        <v>77.55</v>
      </c>
      <c r="H45" s="6"/>
    </row>
    <row r="46" ht="24.95" customHeight="1" spans="1:8">
      <c r="A46" s="6">
        <v>43</v>
      </c>
      <c r="B46" s="23" t="s">
        <v>93</v>
      </c>
      <c r="C46" s="23" t="s">
        <v>94</v>
      </c>
      <c r="D46" s="23">
        <v>56.13</v>
      </c>
      <c r="E46" s="24">
        <v>71</v>
      </c>
      <c r="F46" s="24">
        <f t="shared" si="2"/>
        <v>21.3</v>
      </c>
      <c r="G46" s="24">
        <f t="shared" si="3"/>
        <v>77.43</v>
      </c>
      <c r="H46" s="6"/>
    </row>
    <row r="47" ht="24.95" customHeight="1" spans="1:8">
      <c r="A47" s="6">
        <v>44</v>
      </c>
      <c r="B47" s="23" t="s">
        <v>95</v>
      </c>
      <c r="C47" s="23" t="s">
        <v>96</v>
      </c>
      <c r="D47" s="23">
        <v>55.65</v>
      </c>
      <c r="E47" s="24">
        <v>72</v>
      </c>
      <c r="F47" s="24">
        <f t="shared" si="2"/>
        <v>21.6</v>
      </c>
      <c r="G47" s="24">
        <f t="shared" si="3"/>
        <v>77.25</v>
      </c>
      <c r="H47" s="6"/>
    </row>
    <row r="48" ht="24.95" customHeight="1" spans="1:8">
      <c r="A48" s="6">
        <v>45</v>
      </c>
      <c r="B48" s="23" t="s">
        <v>97</v>
      </c>
      <c r="C48" s="23" t="s">
        <v>98</v>
      </c>
      <c r="D48" s="23">
        <v>55.78</v>
      </c>
      <c r="E48" s="24">
        <v>71.2</v>
      </c>
      <c r="F48" s="24">
        <f t="shared" si="2"/>
        <v>21.36</v>
      </c>
      <c r="G48" s="24">
        <f t="shared" si="3"/>
        <v>77.14</v>
      </c>
      <c r="H48" s="6"/>
    </row>
    <row r="49" ht="24.95" customHeight="1" spans="1:8">
      <c r="A49" s="6">
        <v>46</v>
      </c>
      <c r="B49" s="23" t="s">
        <v>99</v>
      </c>
      <c r="C49" s="23" t="s">
        <v>100</v>
      </c>
      <c r="D49" s="23">
        <v>55.85</v>
      </c>
      <c r="E49" s="24">
        <v>70.8</v>
      </c>
      <c r="F49" s="24">
        <f t="shared" si="2"/>
        <v>21.24</v>
      </c>
      <c r="G49" s="24">
        <f t="shared" si="3"/>
        <v>77.09</v>
      </c>
      <c r="H49" s="6"/>
    </row>
    <row r="50" ht="24.95" customHeight="1" spans="1:8">
      <c r="A50" s="6">
        <v>47</v>
      </c>
      <c r="B50" s="23" t="s">
        <v>101</v>
      </c>
      <c r="C50" s="23" t="s">
        <v>102</v>
      </c>
      <c r="D50" s="23">
        <v>55.34</v>
      </c>
      <c r="E50" s="24">
        <v>72.4</v>
      </c>
      <c r="F50" s="24">
        <f t="shared" si="2"/>
        <v>21.72</v>
      </c>
      <c r="G50" s="24">
        <f t="shared" si="3"/>
        <v>77.06</v>
      </c>
      <c r="H50" s="6"/>
    </row>
    <row r="51" ht="24.95" customHeight="1" spans="1:8">
      <c r="A51" s="6">
        <v>48</v>
      </c>
      <c r="B51" s="23" t="s">
        <v>103</v>
      </c>
      <c r="C51" s="21" t="s">
        <v>104</v>
      </c>
      <c r="D51" s="23">
        <v>55.08</v>
      </c>
      <c r="E51" s="24">
        <v>73</v>
      </c>
      <c r="F51" s="24">
        <f t="shared" si="2"/>
        <v>21.9</v>
      </c>
      <c r="G51" s="24">
        <f t="shared" si="3"/>
        <v>76.98</v>
      </c>
      <c r="H51" s="6"/>
    </row>
    <row r="52" ht="24.95" customHeight="1" spans="1:8">
      <c r="A52" s="6">
        <v>49</v>
      </c>
      <c r="B52" s="23" t="s">
        <v>105</v>
      </c>
      <c r="C52" s="23" t="s">
        <v>106</v>
      </c>
      <c r="D52" s="23">
        <v>55.35</v>
      </c>
      <c r="E52" s="24">
        <v>72</v>
      </c>
      <c r="F52" s="24">
        <f t="shared" si="2"/>
        <v>21.6</v>
      </c>
      <c r="G52" s="24">
        <f t="shared" si="3"/>
        <v>76.95</v>
      </c>
      <c r="H52" s="6"/>
    </row>
    <row r="53" ht="24.95" customHeight="1" spans="1:8">
      <c r="A53" s="6">
        <v>50</v>
      </c>
      <c r="B53" s="23" t="s">
        <v>107</v>
      </c>
      <c r="C53" s="21" t="s">
        <v>108</v>
      </c>
      <c r="D53" s="23">
        <v>55.11</v>
      </c>
      <c r="E53" s="24">
        <v>72.4</v>
      </c>
      <c r="F53" s="24">
        <f t="shared" si="2"/>
        <v>21.72</v>
      </c>
      <c r="G53" s="24">
        <f t="shared" si="3"/>
        <v>76.83</v>
      </c>
      <c r="H53" s="6"/>
    </row>
    <row r="54" ht="24.95" customHeight="1" spans="1:8">
      <c r="A54" s="6">
        <v>51</v>
      </c>
      <c r="B54" s="23" t="s">
        <v>109</v>
      </c>
      <c r="C54" s="21" t="s">
        <v>110</v>
      </c>
      <c r="D54" s="23">
        <v>54.87</v>
      </c>
      <c r="E54" s="24">
        <v>72.6</v>
      </c>
      <c r="F54" s="24">
        <f t="shared" si="2"/>
        <v>21.78</v>
      </c>
      <c r="G54" s="24">
        <f t="shared" si="3"/>
        <v>76.65</v>
      </c>
      <c r="H54" s="6"/>
    </row>
    <row r="55" ht="24.95" customHeight="1" spans="1:8">
      <c r="A55" s="6">
        <v>52</v>
      </c>
      <c r="B55" s="23" t="s">
        <v>111</v>
      </c>
      <c r="C55" s="21" t="s">
        <v>112</v>
      </c>
      <c r="D55" s="23">
        <v>54.85</v>
      </c>
      <c r="E55" s="24">
        <v>72.6</v>
      </c>
      <c r="F55" s="24">
        <f t="shared" si="2"/>
        <v>21.78</v>
      </c>
      <c r="G55" s="24">
        <f t="shared" si="3"/>
        <v>76.63</v>
      </c>
      <c r="H55" s="6"/>
    </row>
    <row r="56" ht="24.95" customHeight="1" spans="1:8">
      <c r="A56" s="6">
        <v>53</v>
      </c>
      <c r="B56" s="23" t="s">
        <v>113</v>
      </c>
      <c r="C56" s="23" t="s">
        <v>114</v>
      </c>
      <c r="D56" s="23">
        <v>55.46</v>
      </c>
      <c r="E56" s="24">
        <v>70.2</v>
      </c>
      <c r="F56" s="24">
        <f t="shared" si="2"/>
        <v>21.06</v>
      </c>
      <c r="G56" s="24">
        <f t="shared" si="3"/>
        <v>76.52</v>
      </c>
      <c r="H56" s="6"/>
    </row>
    <row r="57" ht="24.95" customHeight="1" spans="1:8">
      <c r="A57" s="6">
        <v>54</v>
      </c>
      <c r="B57" s="23" t="s">
        <v>115</v>
      </c>
      <c r="C57" s="23" t="s">
        <v>116</v>
      </c>
      <c r="D57" s="23">
        <v>55.35</v>
      </c>
      <c r="E57" s="24">
        <v>70</v>
      </c>
      <c r="F57" s="24">
        <f t="shared" si="2"/>
        <v>21</v>
      </c>
      <c r="G57" s="24">
        <f t="shared" si="3"/>
        <v>76.35</v>
      </c>
      <c r="H57" s="6"/>
    </row>
    <row r="58" ht="24.95" customHeight="1" spans="1:8">
      <c r="A58" s="6">
        <v>55</v>
      </c>
      <c r="B58" s="23" t="s">
        <v>117</v>
      </c>
      <c r="C58" s="21" t="s">
        <v>118</v>
      </c>
      <c r="D58" s="23">
        <v>55.08</v>
      </c>
      <c r="E58" s="24">
        <v>70.8</v>
      </c>
      <c r="F58" s="24">
        <f t="shared" si="2"/>
        <v>21.24</v>
      </c>
      <c r="G58" s="24">
        <f t="shared" si="3"/>
        <v>76.32</v>
      </c>
      <c r="H58" s="6"/>
    </row>
    <row r="59" ht="24.95" customHeight="1" spans="1:8">
      <c r="A59" s="6">
        <v>56</v>
      </c>
      <c r="B59" s="23" t="s">
        <v>119</v>
      </c>
      <c r="C59" s="23" t="s">
        <v>120</v>
      </c>
      <c r="D59" s="23">
        <v>55.41</v>
      </c>
      <c r="E59" s="24">
        <v>68.6</v>
      </c>
      <c r="F59" s="24">
        <f t="shared" si="2"/>
        <v>20.58</v>
      </c>
      <c r="G59" s="24">
        <f t="shared" si="3"/>
        <v>75.99</v>
      </c>
      <c r="H59" s="6"/>
    </row>
    <row r="60" ht="24.95" customHeight="1" spans="1:8">
      <c r="A60" s="6">
        <v>57</v>
      </c>
      <c r="B60" s="23" t="s">
        <v>121</v>
      </c>
      <c r="C60" s="21" t="s">
        <v>122</v>
      </c>
      <c r="D60" s="23">
        <v>54.94</v>
      </c>
      <c r="E60" s="24">
        <v>70</v>
      </c>
      <c r="F60" s="24">
        <f t="shared" si="2"/>
        <v>21</v>
      </c>
      <c r="G60" s="24">
        <f t="shared" si="3"/>
        <v>75.94</v>
      </c>
      <c r="H60" s="6"/>
    </row>
    <row r="61" ht="24.95" customHeight="1" spans="1:8">
      <c r="A61" s="6">
        <v>58</v>
      </c>
      <c r="B61" s="23" t="s">
        <v>123</v>
      </c>
      <c r="C61" s="23" t="s">
        <v>124</v>
      </c>
      <c r="D61" s="23">
        <v>59.7</v>
      </c>
      <c r="E61" s="24">
        <v>0</v>
      </c>
      <c r="F61" s="24">
        <f t="shared" si="2"/>
        <v>0</v>
      </c>
      <c r="G61" s="24">
        <f t="shared" si="3"/>
        <v>59.7</v>
      </c>
      <c r="H61" s="6"/>
    </row>
  </sheetData>
  <autoFilter ref="A2:H61">
    <sortState ref="A2:H61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7"/>
  <sheetViews>
    <sheetView workbookViewId="0">
      <selection activeCell="D2" sqref="D2:H3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78.75" customHeight="1" spans="1:8">
      <c r="A1" s="25" t="s">
        <v>324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325</v>
      </c>
      <c r="C4" s="23" t="s">
        <v>326</v>
      </c>
      <c r="D4" s="23">
        <v>32.95</v>
      </c>
      <c r="E4" s="6">
        <v>78</v>
      </c>
      <c r="F4" s="6">
        <f t="shared" ref="F4:F33" si="0">E4*0.5</f>
        <v>39</v>
      </c>
      <c r="G4" s="6">
        <f t="shared" ref="G4:G33" si="1">F4+D4</f>
        <v>71.95</v>
      </c>
      <c r="H4" s="26"/>
    </row>
    <row r="5" ht="24.95" customHeight="1" spans="1:8">
      <c r="A5" s="6">
        <v>2</v>
      </c>
      <c r="B5" s="23" t="s">
        <v>327</v>
      </c>
      <c r="C5" s="23" t="s">
        <v>328</v>
      </c>
      <c r="D5" s="23">
        <v>31.11</v>
      </c>
      <c r="E5" s="6">
        <v>76.7</v>
      </c>
      <c r="F5" s="6">
        <f t="shared" si="0"/>
        <v>38.35</v>
      </c>
      <c r="G5" s="6">
        <f t="shared" si="1"/>
        <v>69.46</v>
      </c>
      <c r="H5" s="26"/>
    </row>
    <row r="6" ht="24.95" customHeight="1" spans="1:8">
      <c r="A6" s="6">
        <v>3</v>
      </c>
      <c r="B6" s="23" t="s">
        <v>329</v>
      </c>
      <c r="C6" s="23" t="s">
        <v>330</v>
      </c>
      <c r="D6" s="23">
        <v>33.57</v>
      </c>
      <c r="E6" s="6">
        <v>71.2</v>
      </c>
      <c r="F6" s="6">
        <f t="shared" si="0"/>
        <v>35.6</v>
      </c>
      <c r="G6" s="6">
        <f t="shared" si="1"/>
        <v>69.17</v>
      </c>
      <c r="H6" s="26"/>
    </row>
    <row r="7" ht="24.95" customHeight="1" spans="1:8">
      <c r="A7" s="6">
        <v>4</v>
      </c>
      <c r="B7" s="23" t="s">
        <v>331</v>
      </c>
      <c r="C7" s="23" t="s">
        <v>332</v>
      </c>
      <c r="D7" s="23">
        <v>31.58</v>
      </c>
      <c r="E7" s="6">
        <v>74.9</v>
      </c>
      <c r="F7" s="6">
        <f t="shared" si="0"/>
        <v>37.45</v>
      </c>
      <c r="G7" s="6">
        <f t="shared" si="1"/>
        <v>69.03</v>
      </c>
      <c r="H7" s="26"/>
    </row>
    <row r="8" ht="24.95" customHeight="1" spans="1:8">
      <c r="A8" s="6">
        <v>5</v>
      </c>
      <c r="B8" s="23" t="s">
        <v>333</v>
      </c>
      <c r="C8" s="23" t="s">
        <v>334</v>
      </c>
      <c r="D8" s="23">
        <v>28.35</v>
      </c>
      <c r="E8" s="6">
        <v>78.32</v>
      </c>
      <c r="F8" s="6">
        <f t="shared" si="0"/>
        <v>39.16</v>
      </c>
      <c r="G8" s="6">
        <f t="shared" si="1"/>
        <v>67.51</v>
      </c>
      <c r="H8" s="26"/>
    </row>
    <row r="9" ht="24.95" customHeight="1" spans="1:8">
      <c r="A9" s="6">
        <v>6</v>
      </c>
      <c r="B9" s="23" t="s">
        <v>335</v>
      </c>
      <c r="C9" s="23" t="s">
        <v>336</v>
      </c>
      <c r="D9" s="23">
        <v>34.27</v>
      </c>
      <c r="E9" s="6">
        <v>66</v>
      </c>
      <c r="F9" s="6">
        <f t="shared" si="0"/>
        <v>33</v>
      </c>
      <c r="G9" s="6">
        <f t="shared" si="1"/>
        <v>67.27</v>
      </c>
      <c r="H9" s="26"/>
    </row>
    <row r="10" ht="24.95" customHeight="1" spans="1:8">
      <c r="A10" s="6">
        <v>7</v>
      </c>
      <c r="B10" s="23" t="s">
        <v>337</v>
      </c>
      <c r="C10" s="23" t="s">
        <v>338</v>
      </c>
      <c r="D10" s="23">
        <v>34.15</v>
      </c>
      <c r="E10" s="6">
        <v>66.2</v>
      </c>
      <c r="F10" s="6">
        <f t="shared" si="0"/>
        <v>33.1</v>
      </c>
      <c r="G10" s="6">
        <f t="shared" si="1"/>
        <v>67.25</v>
      </c>
      <c r="H10" s="26"/>
    </row>
    <row r="11" ht="24.95" customHeight="1" spans="1:8">
      <c r="A11" s="6">
        <v>8</v>
      </c>
      <c r="B11" s="23" t="s">
        <v>339</v>
      </c>
      <c r="C11" s="23" t="s">
        <v>340</v>
      </c>
      <c r="D11" s="23">
        <v>31.98</v>
      </c>
      <c r="E11" s="6">
        <v>69.4</v>
      </c>
      <c r="F11" s="6">
        <f t="shared" si="0"/>
        <v>34.7</v>
      </c>
      <c r="G11" s="6">
        <f t="shared" si="1"/>
        <v>66.68</v>
      </c>
      <c r="H11" s="26"/>
    </row>
    <row r="12" ht="24.95" customHeight="1" spans="1:8">
      <c r="A12" s="6">
        <v>9</v>
      </c>
      <c r="B12" s="23" t="s">
        <v>341</v>
      </c>
      <c r="C12" s="23" t="s">
        <v>342</v>
      </c>
      <c r="D12" s="23">
        <v>32.69</v>
      </c>
      <c r="E12" s="6">
        <v>66.7</v>
      </c>
      <c r="F12" s="6">
        <f t="shared" si="0"/>
        <v>33.35</v>
      </c>
      <c r="G12" s="6">
        <f t="shared" si="1"/>
        <v>66.04</v>
      </c>
      <c r="H12" s="26"/>
    </row>
    <row r="13" ht="24.95" customHeight="1" spans="1:8">
      <c r="A13" s="6">
        <v>10</v>
      </c>
      <c r="B13" s="23" t="s">
        <v>343</v>
      </c>
      <c r="C13" s="23" t="s">
        <v>344</v>
      </c>
      <c r="D13" s="23">
        <v>28.89</v>
      </c>
      <c r="E13" s="6">
        <v>73.9</v>
      </c>
      <c r="F13" s="6">
        <f t="shared" si="0"/>
        <v>36.95</v>
      </c>
      <c r="G13" s="6">
        <f t="shared" si="1"/>
        <v>65.84</v>
      </c>
      <c r="H13" s="26"/>
    </row>
    <row r="14" ht="24.95" customHeight="1" spans="1:8">
      <c r="A14" s="6">
        <v>11</v>
      </c>
      <c r="B14" s="23" t="s">
        <v>345</v>
      </c>
      <c r="C14" s="23" t="s">
        <v>346</v>
      </c>
      <c r="D14" s="23">
        <v>33.02</v>
      </c>
      <c r="E14" s="6">
        <v>64.6</v>
      </c>
      <c r="F14" s="6">
        <f t="shared" si="0"/>
        <v>32.3</v>
      </c>
      <c r="G14" s="6">
        <f t="shared" si="1"/>
        <v>65.32</v>
      </c>
      <c r="H14" s="26"/>
    </row>
    <row r="15" ht="24.95" customHeight="1" spans="1:8">
      <c r="A15" s="6">
        <v>12</v>
      </c>
      <c r="B15" s="23" t="s">
        <v>347</v>
      </c>
      <c r="C15" s="23" t="s">
        <v>284</v>
      </c>
      <c r="D15" s="23">
        <v>30.94</v>
      </c>
      <c r="E15" s="6">
        <v>67.5</v>
      </c>
      <c r="F15" s="6">
        <f t="shared" si="0"/>
        <v>33.75</v>
      </c>
      <c r="G15" s="6">
        <f t="shared" si="1"/>
        <v>64.69</v>
      </c>
      <c r="H15" s="26"/>
    </row>
    <row r="16" ht="24.95" customHeight="1" spans="1:8">
      <c r="A16" s="6">
        <v>13</v>
      </c>
      <c r="B16" s="23" t="s">
        <v>348</v>
      </c>
      <c r="C16" s="23" t="s">
        <v>349</v>
      </c>
      <c r="D16" s="23">
        <v>27.8</v>
      </c>
      <c r="E16" s="6">
        <v>73.4</v>
      </c>
      <c r="F16" s="6">
        <f t="shared" si="0"/>
        <v>36.7</v>
      </c>
      <c r="G16" s="6">
        <f t="shared" si="1"/>
        <v>64.5</v>
      </c>
      <c r="H16" s="26"/>
    </row>
    <row r="17" ht="24.95" customHeight="1" spans="1:8">
      <c r="A17" s="6">
        <v>14</v>
      </c>
      <c r="B17" s="23" t="s">
        <v>350</v>
      </c>
      <c r="C17" s="23" t="s">
        <v>351</v>
      </c>
      <c r="D17" s="23">
        <v>34.07</v>
      </c>
      <c r="E17" s="6">
        <v>57.7</v>
      </c>
      <c r="F17" s="6">
        <f t="shared" si="0"/>
        <v>28.85</v>
      </c>
      <c r="G17" s="6">
        <f t="shared" si="1"/>
        <v>62.92</v>
      </c>
      <c r="H17" s="26"/>
    </row>
    <row r="18" ht="24.95" customHeight="1" spans="1:8">
      <c r="A18" s="6">
        <v>15</v>
      </c>
      <c r="B18" s="23" t="s">
        <v>352</v>
      </c>
      <c r="C18" s="23" t="s">
        <v>353</v>
      </c>
      <c r="D18" s="23">
        <v>32.38</v>
      </c>
      <c r="E18" s="6">
        <v>60.1</v>
      </c>
      <c r="F18" s="6">
        <f t="shared" si="0"/>
        <v>30.05</v>
      </c>
      <c r="G18" s="6">
        <f t="shared" si="1"/>
        <v>62.43</v>
      </c>
      <c r="H18" s="26"/>
    </row>
    <row r="19" ht="24.95" customHeight="1" spans="1:8">
      <c r="A19" s="6">
        <v>16</v>
      </c>
      <c r="B19" s="23" t="s">
        <v>354</v>
      </c>
      <c r="C19" s="23" t="s">
        <v>355</v>
      </c>
      <c r="D19" s="23">
        <v>33.48</v>
      </c>
      <c r="E19" s="6">
        <v>57.9</v>
      </c>
      <c r="F19" s="6">
        <f t="shared" si="0"/>
        <v>28.95</v>
      </c>
      <c r="G19" s="6">
        <f t="shared" si="1"/>
        <v>62.43</v>
      </c>
      <c r="H19" s="26"/>
    </row>
    <row r="20" ht="24.95" customHeight="1" spans="1:8">
      <c r="A20" s="6">
        <v>17</v>
      </c>
      <c r="B20" s="23" t="s">
        <v>356</v>
      </c>
      <c r="C20" s="23" t="s">
        <v>357</v>
      </c>
      <c r="D20" s="23">
        <v>32.32</v>
      </c>
      <c r="E20" s="6">
        <v>60.06</v>
      </c>
      <c r="F20" s="6">
        <f t="shared" si="0"/>
        <v>30.03</v>
      </c>
      <c r="G20" s="6">
        <f t="shared" si="1"/>
        <v>62.35</v>
      </c>
      <c r="H20" s="26"/>
    </row>
    <row r="21" ht="24.95" customHeight="1" spans="1:8">
      <c r="A21" s="6">
        <v>18</v>
      </c>
      <c r="B21" s="23" t="s">
        <v>358</v>
      </c>
      <c r="C21" s="23" t="s">
        <v>359</v>
      </c>
      <c r="D21" s="23">
        <v>34.39</v>
      </c>
      <c r="E21" s="6">
        <v>54.9</v>
      </c>
      <c r="F21" s="6">
        <f t="shared" si="0"/>
        <v>27.45</v>
      </c>
      <c r="G21" s="6">
        <f t="shared" si="1"/>
        <v>61.84</v>
      </c>
      <c r="H21" s="26"/>
    </row>
    <row r="22" ht="24.95" customHeight="1" spans="1:8">
      <c r="A22" s="6">
        <v>19</v>
      </c>
      <c r="B22" s="23" t="s">
        <v>360</v>
      </c>
      <c r="C22" s="23" t="s">
        <v>361</v>
      </c>
      <c r="D22" s="23">
        <v>29.89</v>
      </c>
      <c r="E22" s="6">
        <v>62</v>
      </c>
      <c r="F22" s="6">
        <f t="shared" si="0"/>
        <v>31</v>
      </c>
      <c r="G22" s="6">
        <f t="shared" si="1"/>
        <v>60.89</v>
      </c>
      <c r="H22" s="26"/>
    </row>
    <row r="23" ht="24.95" customHeight="1" spans="1:8">
      <c r="A23" s="6">
        <v>20</v>
      </c>
      <c r="B23" s="23" t="s">
        <v>362</v>
      </c>
      <c r="C23" s="23" t="s">
        <v>363</v>
      </c>
      <c r="D23" s="23">
        <v>34.59</v>
      </c>
      <c r="E23" s="6">
        <v>51.46</v>
      </c>
      <c r="F23" s="6">
        <f t="shared" si="0"/>
        <v>25.73</v>
      </c>
      <c r="G23" s="6">
        <f t="shared" si="1"/>
        <v>60.32</v>
      </c>
      <c r="H23" s="26"/>
    </row>
    <row r="24" ht="24.95" customHeight="1" spans="1:8">
      <c r="A24" s="6">
        <v>21</v>
      </c>
      <c r="B24" s="23" t="s">
        <v>364</v>
      </c>
      <c r="C24" s="23" t="s">
        <v>365</v>
      </c>
      <c r="D24" s="23">
        <v>31.85</v>
      </c>
      <c r="E24" s="6">
        <v>55.5</v>
      </c>
      <c r="F24" s="6">
        <f t="shared" si="0"/>
        <v>27.75</v>
      </c>
      <c r="G24" s="6">
        <f t="shared" si="1"/>
        <v>59.6</v>
      </c>
      <c r="H24" s="26"/>
    </row>
    <row r="25" ht="24.95" customHeight="1" spans="1:8">
      <c r="A25" s="6">
        <v>22</v>
      </c>
      <c r="B25" s="23" t="s">
        <v>366</v>
      </c>
      <c r="C25" s="23" t="s">
        <v>367</v>
      </c>
      <c r="D25" s="23">
        <v>31.53</v>
      </c>
      <c r="E25" s="6">
        <v>55.2</v>
      </c>
      <c r="F25" s="6">
        <f t="shared" si="0"/>
        <v>27.6</v>
      </c>
      <c r="G25" s="6">
        <f t="shared" si="1"/>
        <v>59.13</v>
      </c>
      <c r="H25" s="26"/>
    </row>
    <row r="26" ht="24.95" customHeight="1" spans="1:8">
      <c r="A26" s="6">
        <v>23</v>
      </c>
      <c r="B26" s="23" t="s">
        <v>368</v>
      </c>
      <c r="C26" s="23" t="s">
        <v>369</v>
      </c>
      <c r="D26" s="23">
        <v>28.32</v>
      </c>
      <c r="E26" s="6">
        <v>59.04</v>
      </c>
      <c r="F26" s="6">
        <f t="shared" si="0"/>
        <v>29.52</v>
      </c>
      <c r="G26" s="6">
        <f t="shared" si="1"/>
        <v>57.84</v>
      </c>
      <c r="H26" s="26"/>
    </row>
    <row r="27" ht="24.95" customHeight="1" spans="1:8">
      <c r="A27" s="6">
        <v>24</v>
      </c>
      <c r="B27" s="23" t="s">
        <v>370</v>
      </c>
      <c r="C27" s="23" t="s">
        <v>371</v>
      </c>
      <c r="D27" s="23">
        <v>27.58</v>
      </c>
      <c r="E27" s="6">
        <v>57.2</v>
      </c>
      <c r="F27" s="6">
        <f t="shared" si="0"/>
        <v>28.6</v>
      </c>
      <c r="G27" s="6">
        <f t="shared" si="1"/>
        <v>56.18</v>
      </c>
      <c r="H27" s="26"/>
    </row>
    <row r="28" ht="24.95" customHeight="1" spans="1:8">
      <c r="A28" s="6">
        <v>25</v>
      </c>
      <c r="B28" s="23" t="s">
        <v>372</v>
      </c>
      <c r="C28" s="23" t="s">
        <v>373</v>
      </c>
      <c r="D28" s="23">
        <v>29.72</v>
      </c>
      <c r="E28" s="6">
        <v>47.8</v>
      </c>
      <c r="F28" s="6">
        <f t="shared" si="0"/>
        <v>23.9</v>
      </c>
      <c r="G28" s="6">
        <f t="shared" si="1"/>
        <v>53.62</v>
      </c>
      <c r="H28" s="26"/>
    </row>
    <row r="29" ht="24.95" customHeight="1" spans="1:8">
      <c r="A29" s="6">
        <v>26</v>
      </c>
      <c r="B29" s="23" t="s">
        <v>374</v>
      </c>
      <c r="C29" s="23" t="s">
        <v>375</v>
      </c>
      <c r="D29" s="23">
        <v>27.59</v>
      </c>
      <c r="E29" s="6">
        <v>50.68</v>
      </c>
      <c r="F29" s="6">
        <f t="shared" si="0"/>
        <v>25.34</v>
      </c>
      <c r="G29" s="6">
        <f t="shared" si="1"/>
        <v>52.93</v>
      </c>
      <c r="H29" s="26"/>
    </row>
    <row r="30" ht="24.95" customHeight="1" spans="1:8">
      <c r="A30" s="6">
        <v>27</v>
      </c>
      <c r="B30" s="23" t="s">
        <v>376</v>
      </c>
      <c r="C30" s="23" t="s">
        <v>377</v>
      </c>
      <c r="D30" s="23">
        <v>30.26</v>
      </c>
      <c r="E30" s="6">
        <v>43.1</v>
      </c>
      <c r="F30" s="6">
        <f t="shared" si="0"/>
        <v>21.55</v>
      </c>
      <c r="G30" s="6">
        <f t="shared" si="1"/>
        <v>51.81</v>
      </c>
      <c r="H30" s="26"/>
    </row>
    <row r="31" ht="24.95" customHeight="1" spans="1:8">
      <c r="A31" s="6">
        <v>28</v>
      </c>
      <c r="B31" s="23" t="s">
        <v>378</v>
      </c>
      <c r="C31" s="23" t="s">
        <v>379</v>
      </c>
      <c r="D31" s="23">
        <v>28.69</v>
      </c>
      <c r="E31" s="6">
        <v>42.1</v>
      </c>
      <c r="F31" s="6">
        <f t="shared" si="0"/>
        <v>21.05</v>
      </c>
      <c r="G31" s="6">
        <f t="shared" si="1"/>
        <v>49.74</v>
      </c>
      <c r="H31" s="26"/>
    </row>
    <row r="32" ht="24.95" customHeight="1" spans="1:8">
      <c r="A32" s="6">
        <v>29</v>
      </c>
      <c r="B32" s="23" t="s">
        <v>380</v>
      </c>
      <c r="C32" s="23" t="s">
        <v>381</v>
      </c>
      <c r="D32" s="23">
        <v>27.53</v>
      </c>
      <c r="E32" s="6">
        <v>29.28</v>
      </c>
      <c r="F32" s="6">
        <f t="shared" si="0"/>
        <v>14.64</v>
      </c>
      <c r="G32" s="6">
        <f t="shared" si="1"/>
        <v>42.17</v>
      </c>
      <c r="H32" s="26"/>
    </row>
    <row r="33" ht="24.95" customHeight="1" spans="1:8">
      <c r="A33" s="6">
        <v>30</v>
      </c>
      <c r="B33" s="23" t="s">
        <v>382</v>
      </c>
      <c r="C33" s="23" t="s">
        <v>383</v>
      </c>
      <c r="D33" s="23">
        <v>27.4</v>
      </c>
      <c r="E33" s="6">
        <v>0</v>
      </c>
      <c r="F33" s="6">
        <f t="shared" si="0"/>
        <v>0</v>
      </c>
      <c r="G33" s="6">
        <f t="shared" si="1"/>
        <v>27.4</v>
      </c>
      <c r="H33" s="26"/>
    </row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</sheetData>
  <autoFilter ref="A3:G33">
    <sortState ref="A3:G33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&amp;C&amp;"宋体"&amp;11第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9"/>
  <sheetViews>
    <sheetView workbookViewId="0">
      <selection activeCell="E14" sqref="E14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89.25" customHeight="1" spans="1:8">
      <c r="A1" s="25" t="s">
        <v>384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385</v>
      </c>
      <c r="C4" s="23" t="s">
        <v>386</v>
      </c>
      <c r="D4" s="23">
        <v>36.46</v>
      </c>
      <c r="E4" s="24">
        <v>80.6</v>
      </c>
      <c r="F4" s="24">
        <f t="shared" ref="F4:F9" si="0">E4*0.5</f>
        <v>40.3</v>
      </c>
      <c r="G4" s="24">
        <f t="shared" ref="G4:G9" si="1">F4+D4</f>
        <v>76.76</v>
      </c>
      <c r="H4" s="6"/>
    </row>
    <row r="5" ht="24.95" customHeight="1" spans="1:8">
      <c r="A5" s="6">
        <v>2</v>
      </c>
      <c r="B5" s="23" t="s">
        <v>387</v>
      </c>
      <c r="C5" s="23" t="s">
        <v>388</v>
      </c>
      <c r="D5" s="23">
        <v>38.73</v>
      </c>
      <c r="E5" s="24">
        <v>74.6</v>
      </c>
      <c r="F5" s="24">
        <f t="shared" si="0"/>
        <v>37.3</v>
      </c>
      <c r="G5" s="24">
        <f t="shared" si="1"/>
        <v>76.03</v>
      </c>
      <c r="H5" s="6"/>
    </row>
    <row r="6" ht="24.95" customHeight="1" spans="1:8">
      <c r="A6" s="6">
        <v>3</v>
      </c>
      <c r="B6" s="23" t="s">
        <v>389</v>
      </c>
      <c r="C6" s="23" t="s">
        <v>390</v>
      </c>
      <c r="D6" s="23">
        <v>33.9</v>
      </c>
      <c r="E6" s="24">
        <v>81</v>
      </c>
      <c r="F6" s="24">
        <f t="shared" si="0"/>
        <v>40.5</v>
      </c>
      <c r="G6" s="24">
        <f t="shared" si="1"/>
        <v>74.4</v>
      </c>
      <c r="H6" s="6"/>
    </row>
    <row r="7" ht="24.95" customHeight="1" spans="1:8">
      <c r="A7" s="6">
        <v>4</v>
      </c>
      <c r="B7" s="23" t="s">
        <v>391</v>
      </c>
      <c r="C7" s="23" t="s">
        <v>392</v>
      </c>
      <c r="D7" s="23">
        <v>35.78</v>
      </c>
      <c r="E7" s="24">
        <v>75</v>
      </c>
      <c r="F7" s="24">
        <f t="shared" si="0"/>
        <v>37.5</v>
      </c>
      <c r="G7" s="24">
        <f t="shared" si="1"/>
        <v>73.28</v>
      </c>
      <c r="H7" s="6"/>
    </row>
    <row r="8" ht="24.95" customHeight="1" spans="1:8">
      <c r="A8" s="6">
        <v>5</v>
      </c>
      <c r="B8" s="23" t="s">
        <v>393</v>
      </c>
      <c r="C8" s="23" t="s">
        <v>394</v>
      </c>
      <c r="D8" s="23">
        <v>35.31</v>
      </c>
      <c r="E8" s="24">
        <v>75</v>
      </c>
      <c r="F8" s="24">
        <f t="shared" si="0"/>
        <v>37.5</v>
      </c>
      <c r="G8" s="24">
        <f t="shared" si="1"/>
        <v>72.81</v>
      </c>
      <c r="H8" s="6"/>
    </row>
    <row r="9" ht="24.95" customHeight="1" spans="1:8">
      <c r="A9" s="6">
        <v>6</v>
      </c>
      <c r="B9" s="23" t="s">
        <v>395</v>
      </c>
      <c r="C9" s="23" t="s">
        <v>396</v>
      </c>
      <c r="D9" s="23">
        <v>33.26</v>
      </c>
      <c r="E9" s="24">
        <v>74.2</v>
      </c>
      <c r="F9" s="24">
        <f t="shared" si="0"/>
        <v>37.1</v>
      </c>
      <c r="G9" s="24">
        <f t="shared" si="1"/>
        <v>70.36</v>
      </c>
      <c r="H9" s="6"/>
    </row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</sheetData>
  <autoFilter ref="A2:H9">
    <sortState ref="A2:H9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6"/>
  <sheetViews>
    <sheetView workbookViewId="0">
      <selection activeCell="H13" sqref="H13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7.5" customHeight="1" spans="1:8">
      <c r="A1" s="25" t="s">
        <v>397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398</v>
      </c>
      <c r="C4" s="23" t="s">
        <v>399</v>
      </c>
      <c r="D4" s="23">
        <v>42.39</v>
      </c>
      <c r="E4" s="6">
        <v>78.4</v>
      </c>
      <c r="F4" s="6">
        <f>E4*0.5</f>
        <v>39.2</v>
      </c>
      <c r="G4" s="6">
        <f>F4+D4</f>
        <v>81.59</v>
      </c>
      <c r="H4" s="6"/>
    </row>
    <row r="5" ht="24.95" customHeight="1" spans="1:8">
      <c r="A5" s="6">
        <v>2</v>
      </c>
      <c r="B5" s="23" t="s">
        <v>400</v>
      </c>
      <c r="C5" s="23" t="s">
        <v>401</v>
      </c>
      <c r="D5" s="23">
        <v>37.78</v>
      </c>
      <c r="E5" s="6">
        <v>76.7</v>
      </c>
      <c r="F5" s="6">
        <f t="shared" ref="F5:F13" si="0">E5*0.5</f>
        <v>38.35</v>
      </c>
      <c r="G5" s="6">
        <f t="shared" ref="G5:G13" si="1">F5+D5</f>
        <v>76.13</v>
      </c>
      <c r="H5" s="6"/>
    </row>
    <row r="6" ht="24.95" customHeight="1" spans="1:8">
      <c r="A6" s="6">
        <v>3</v>
      </c>
      <c r="B6" s="23" t="s">
        <v>402</v>
      </c>
      <c r="C6" s="23" t="s">
        <v>403</v>
      </c>
      <c r="D6" s="23">
        <v>38.87</v>
      </c>
      <c r="E6" s="6">
        <v>72.8</v>
      </c>
      <c r="F6" s="6">
        <f t="shared" si="0"/>
        <v>36.4</v>
      </c>
      <c r="G6" s="6">
        <f t="shared" si="1"/>
        <v>75.27</v>
      </c>
      <c r="H6" s="6"/>
    </row>
    <row r="7" ht="24.95" customHeight="1" spans="1:8">
      <c r="A7" s="6">
        <v>4</v>
      </c>
      <c r="B7" s="23" t="s">
        <v>404</v>
      </c>
      <c r="C7" s="23" t="s">
        <v>405</v>
      </c>
      <c r="D7" s="23">
        <v>39.18</v>
      </c>
      <c r="E7" s="6">
        <v>72</v>
      </c>
      <c r="F7" s="6">
        <f t="shared" si="0"/>
        <v>36</v>
      </c>
      <c r="G7" s="6">
        <f t="shared" si="1"/>
        <v>75.18</v>
      </c>
      <c r="H7" s="6"/>
    </row>
    <row r="8" ht="24.95" customHeight="1" spans="1:8">
      <c r="A8" s="6">
        <v>5</v>
      </c>
      <c r="B8" s="23" t="s">
        <v>406</v>
      </c>
      <c r="C8" s="23" t="s">
        <v>407</v>
      </c>
      <c r="D8" s="23">
        <v>42.65</v>
      </c>
      <c r="E8" s="6">
        <v>64.2</v>
      </c>
      <c r="F8" s="6">
        <f t="shared" si="0"/>
        <v>32.1</v>
      </c>
      <c r="G8" s="6">
        <f t="shared" si="1"/>
        <v>74.75</v>
      </c>
      <c r="H8" s="6"/>
    </row>
    <row r="9" ht="24.95" customHeight="1" spans="1:8">
      <c r="A9" s="6">
        <v>6</v>
      </c>
      <c r="B9" s="23" t="s">
        <v>408</v>
      </c>
      <c r="C9" s="23" t="s">
        <v>409</v>
      </c>
      <c r="D9" s="23">
        <v>38.63</v>
      </c>
      <c r="E9" s="6">
        <v>67.4</v>
      </c>
      <c r="F9" s="6">
        <f t="shared" si="0"/>
        <v>33.7</v>
      </c>
      <c r="G9" s="6">
        <f t="shared" si="1"/>
        <v>72.33</v>
      </c>
      <c r="H9" s="6"/>
    </row>
    <row r="10" ht="24.95" customHeight="1" spans="1:8">
      <c r="A10" s="6">
        <v>7</v>
      </c>
      <c r="B10" s="23" t="s">
        <v>410</v>
      </c>
      <c r="C10" s="23" t="s">
        <v>271</v>
      </c>
      <c r="D10" s="23">
        <v>39.02</v>
      </c>
      <c r="E10" s="6">
        <v>65</v>
      </c>
      <c r="F10" s="6">
        <f t="shared" si="0"/>
        <v>32.5</v>
      </c>
      <c r="G10" s="6">
        <f t="shared" si="1"/>
        <v>71.52</v>
      </c>
      <c r="H10" s="6"/>
    </row>
    <row r="11" ht="24.95" customHeight="1" spans="1:8">
      <c r="A11" s="6">
        <v>8</v>
      </c>
      <c r="B11" s="23" t="s">
        <v>411</v>
      </c>
      <c r="C11" s="23" t="s">
        <v>412</v>
      </c>
      <c r="D11" s="23">
        <v>37.72</v>
      </c>
      <c r="E11" s="6">
        <v>67.4</v>
      </c>
      <c r="F11" s="6">
        <f t="shared" si="0"/>
        <v>33.7</v>
      </c>
      <c r="G11" s="6">
        <f t="shared" si="1"/>
        <v>71.42</v>
      </c>
      <c r="H11" s="6"/>
    </row>
    <row r="12" ht="24.95" customHeight="1" spans="1:8">
      <c r="A12" s="6">
        <v>9</v>
      </c>
      <c r="B12" s="23" t="s">
        <v>413</v>
      </c>
      <c r="C12" s="23" t="s">
        <v>414</v>
      </c>
      <c r="D12" s="23">
        <v>39.81</v>
      </c>
      <c r="E12" s="6">
        <v>59.8</v>
      </c>
      <c r="F12" s="6">
        <f t="shared" si="0"/>
        <v>29.9</v>
      </c>
      <c r="G12" s="6">
        <f t="shared" si="1"/>
        <v>69.71</v>
      </c>
      <c r="H12" s="6"/>
    </row>
    <row r="13" ht="24.95" customHeight="1" spans="1:8">
      <c r="A13" s="6">
        <v>10</v>
      </c>
      <c r="B13" s="23" t="s">
        <v>415</v>
      </c>
      <c r="C13" s="23" t="s">
        <v>416</v>
      </c>
      <c r="D13" s="23">
        <v>37.8</v>
      </c>
      <c r="E13" s="6">
        <v>60.7</v>
      </c>
      <c r="F13" s="6">
        <f t="shared" si="0"/>
        <v>30.35</v>
      </c>
      <c r="G13" s="6">
        <f t="shared" si="1"/>
        <v>68.15</v>
      </c>
      <c r="H13" s="6"/>
    </row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</sheetData>
  <autoFilter ref="A2:G13">
    <sortState ref="A2:G13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6"/>
  <sheetViews>
    <sheetView workbookViewId="0">
      <selection activeCell="F14" sqref="F14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89.25" customHeight="1" spans="1:8">
      <c r="A1" s="25" t="s">
        <v>417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418</v>
      </c>
      <c r="C4" s="23" t="s">
        <v>419</v>
      </c>
      <c r="D4" s="23">
        <v>35.28</v>
      </c>
      <c r="E4" s="6">
        <v>75.6</v>
      </c>
      <c r="F4" s="6">
        <f>E4*0.3</f>
        <v>22.68</v>
      </c>
      <c r="G4" s="6">
        <f>F4+D4</f>
        <v>57.96</v>
      </c>
      <c r="H4" s="6"/>
    </row>
    <row r="5" ht="24.95" customHeight="1" spans="1:8">
      <c r="A5" s="6">
        <v>2</v>
      </c>
      <c r="B5" s="23" t="s">
        <v>420</v>
      </c>
      <c r="C5" s="23" t="s">
        <v>421</v>
      </c>
      <c r="D5" s="23">
        <v>33.83</v>
      </c>
      <c r="E5" s="6">
        <v>74.6</v>
      </c>
      <c r="F5" s="6">
        <f>E5*0.3</f>
        <v>22.38</v>
      </c>
      <c r="G5" s="6">
        <f>F5+D5</f>
        <v>56.21</v>
      </c>
      <c r="H5" s="6"/>
    </row>
    <row r="6" ht="24.95" customHeight="1" spans="1:8">
      <c r="A6" s="6">
        <v>3</v>
      </c>
      <c r="B6" s="23" t="s">
        <v>422</v>
      </c>
      <c r="C6" s="23" t="s">
        <v>423</v>
      </c>
      <c r="D6" s="23">
        <v>33.39</v>
      </c>
      <c r="E6" s="6">
        <v>71.6</v>
      </c>
      <c r="F6" s="6">
        <f>E6*0.3</f>
        <v>21.48</v>
      </c>
      <c r="G6" s="6">
        <f>F6+D6</f>
        <v>54.87</v>
      </c>
      <c r="H6" s="6"/>
    </row>
    <row r="7" ht="24.95" customHeight="1" spans="1:8">
      <c r="A7" s="6">
        <v>4</v>
      </c>
      <c r="B7" s="23" t="s">
        <v>424</v>
      </c>
      <c r="C7" s="23" t="s">
        <v>425</v>
      </c>
      <c r="D7" s="23">
        <v>32.97</v>
      </c>
      <c r="E7" s="6">
        <v>71</v>
      </c>
      <c r="F7" s="6">
        <f>E7*0.3</f>
        <v>21.3</v>
      </c>
      <c r="G7" s="6">
        <f>F7+D7</f>
        <v>54.27</v>
      </c>
      <c r="H7" s="6"/>
    </row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</sheetData>
  <autoFilter ref="A2:H7">
    <sortState ref="A2:H7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0"/>
  <sheetViews>
    <sheetView workbookViewId="0">
      <selection activeCell="D9" sqref="D9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3.75" customHeight="1" spans="1:8">
      <c r="A1" s="25" t="s">
        <v>426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427</v>
      </c>
      <c r="C4" s="23" t="s">
        <v>428</v>
      </c>
      <c r="D4" s="23">
        <v>58.38</v>
      </c>
      <c r="E4" s="6">
        <v>71.4</v>
      </c>
      <c r="F4" s="6">
        <f>E4*0.3</f>
        <v>21.42</v>
      </c>
      <c r="G4" s="6">
        <f>F4+D4</f>
        <v>79.8</v>
      </c>
      <c r="H4" s="6"/>
    </row>
    <row r="5" ht="24.95" customHeight="1" spans="1:8">
      <c r="A5" s="6">
        <v>2</v>
      </c>
      <c r="B5" s="23" t="s">
        <v>429</v>
      </c>
      <c r="C5" s="23" t="s">
        <v>430</v>
      </c>
      <c r="D5" s="23">
        <v>58.42</v>
      </c>
      <c r="E5" s="6">
        <v>70</v>
      </c>
      <c r="F5" s="6">
        <f>E5*0.3</f>
        <v>21</v>
      </c>
      <c r="G5" s="6">
        <f>F5+D5</f>
        <v>79.42</v>
      </c>
      <c r="H5" s="6"/>
    </row>
    <row r="6" ht="24.95" customHeight="1" spans="1:8">
      <c r="A6" s="6">
        <v>3</v>
      </c>
      <c r="B6" s="23" t="s">
        <v>431</v>
      </c>
      <c r="C6" s="23" t="s">
        <v>432</v>
      </c>
      <c r="D6" s="23">
        <v>56.74</v>
      </c>
      <c r="E6" s="6">
        <v>72.6</v>
      </c>
      <c r="F6" s="6">
        <f>E6*0.3</f>
        <v>21.78</v>
      </c>
      <c r="G6" s="6">
        <f>F6+D6</f>
        <v>78.52</v>
      </c>
      <c r="H6" s="6"/>
    </row>
    <row r="7" ht="24.95" customHeight="1" spans="1:8">
      <c r="A7" s="6">
        <v>4</v>
      </c>
      <c r="B7" s="23" t="s">
        <v>433</v>
      </c>
      <c r="C7" s="23" t="s">
        <v>434</v>
      </c>
      <c r="D7" s="23">
        <v>55.39</v>
      </c>
      <c r="E7" s="6">
        <v>75.2</v>
      </c>
      <c r="F7" s="6">
        <f>E7*0.3</f>
        <v>22.56</v>
      </c>
      <c r="G7" s="6">
        <f>F7+D7</f>
        <v>77.95</v>
      </c>
      <c r="H7" s="6"/>
    </row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</sheetData>
  <autoFilter ref="A2:H7">
    <sortState ref="A2:H7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6"/>
  <sheetViews>
    <sheetView workbookViewId="0">
      <selection activeCell="G11" sqref="G11"/>
    </sheetView>
  </sheetViews>
  <sheetFormatPr defaultColWidth="9" defaultRowHeight="13.5" outlineLevelCol="7"/>
  <cols>
    <col min="1" max="1" width="6.375" customWidth="1"/>
    <col min="2" max="2" width="13.875" customWidth="1"/>
    <col min="3" max="3" width="10" customWidth="1"/>
    <col min="4" max="4" width="14.125" customWidth="1"/>
    <col min="6" max="6" width="12.625" customWidth="1"/>
  </cols>
  <sheetData>
    <row r="1" s="18" customFormat="1" ht="88.5" customHeight="1" spans="1:8">
      <c r="A1" s="25" t="s">
        <v>435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436</v>
      </c>
      <c r="C4" s="23" t="s">
        <v>437</v>
      </c>
      <c r="D4" s="23">
        <v>55.13</v>
      </c>
      <c r="E4" s="6">
        <v>80.2</v>
      </c>
      <c r="F4" s="6">
        <f t="shared" ref="F4:F15" si="0">E4*0.3</f>
        <v>24.06</v>
      </c>
      <c r="G4" s="6">
        <f t="shared" ref="G4:G15" si="1">F4+D4</f>
        <v>79.19</v>
      </c>
      <c r="H4" s="6"/>
    </row>
    <row r="5" ht="24.95" customHeight="1" spans="1:8">
      <c r="A5" s="6">
        <v>2</v>
      </c>
      <c r="B5" s="23" t="s">
        <v>438</v>
      </c>
      <c r="C5" s="23" t="s">
        <v>439</v>
      </c>
      <c r="D5" s="23">
        <v>55</v>
      </c>
      <c r="E5" s="6">
        <v>77.6</v>
      </c>
      <c r="F5" s="6">
        <f t="shared" si="0"/>
        <v>23.28</v>
      </c>
      <c r="G5" s="6">
        <f t="shared" si="1"/>
        <v>78.28</v>
      </c>
      <c r="H5" s="6"/>
    </row>
    <row r="6" ht="24.95" customHeight="1" spans="1:8">
      <c r="A6" s="6">
        <v>3</v>
      </c>
      <c r="B6" s="23" t="s">
        <v>440</v>
      </c>
      <c r="C6" s="23" t="s">
        <v>441</v>
      </c>
      <c r="D6" s="23">
        <v>52.8</v>
      </c>
      <c r="E6" s="6">
        <v>77.2</v>
      </c>
      <c r="F6" s="6">
        <f t="shared" si="0"/>
        <v>23.16</v>
      </c>
      <c r="G6" s="6">
        <f t="shared" si="1"/>
        <v>75.96</v>
      </c>
      <c r="H6" s="6"/>
    </row>
    <row r="7" ht="24.95" customHeight="1" spans="1:8">
      <c r="A7" s="6">
        <v>4</v>
      </c>
      <c r="B7" s="23" t="s">
        <v>442</v>
      </c>
      <c r="C7" s="23" t="s">
        <v>443</v>
      </c>
      <c r="D7" s="23">
        <v>52.35</v>
      </c>
      <c r="E7" s="6">
        <v>76.4</v>
      </c>
      <c r="F7" s="6">
        <f t="shared" si="0"/>
        <v>22.92</v>
      </c>
      <c r="G7" s="6">
        <f t="shared" si="1"/>
        <v>75.27</v>
      </c>
      <c r="H7" s="6"/>
    </row>
    <row r="8" ht="24.95" customHeight="1" spans="1:8">
      <c r="A8" s="6">
        <v>5</v>
      </c>
      <c r="B8" s="23" t="s">
        <v>444</v>
      </c>
      <c r="C8" s="23" t="s">
        <v>445</v>
      </c>
      <c r="D8" s="23">
        <v>49.88</v>
      </c>
      <c r="E8" s="6">
        <v>77.4</v>
      </c>
      <c r="F8" s="6">
        <f t="shared" si="0"/>
        <v>23.22</v>
      </c>
      <c r="G8" s="6">
        <f t="shared" si="1"/>
        <v>73.1</v>
      </c>
      <c r="H8" s="6"/>
    </row>
    <row r="9" ht="24.95" customHeight="1" spans="1:8">
      <c r="A9" s="6">
        <v>6</v>
      </c>
      <c r="B9" s="23" t="s">
        <v>446</v>
      </c>
      <c r="C9" s="23" t="s">
        <v>447</v>
      </c>
      <c r="D9" s="23">
        <v>49.09</v>
      </c>
      <c r="E9" s="6">
        <v>79.8</v>
      </c>
      <c r="F9" s="6">
        <f t="shared" si="0"/>
        <v>23.94</v>
      </c>
      <c r="G9" s="6">
        <f t="shared" si="1"/>
        <v>73.03</v>
      </c>
      <c r="H9" s="6"/>
    </row>
    <row r="10" ht="24.95" customHeight="1" spans="1:8">
      <c r="A10" s="6">
        <v>7</v>
      </c>
      <c r="B10" s="23" t="s">
        <v>448</v>
      </c>
      <c r="C10" s="23" t="s">
        <v>449</v>
      </c>
      <c r="D10" s="23">
        <v>50.44</v>
      </c>
      <c r="E10" s="6">
        <v>74.8</v>
      </c>
      <c r="F10" s="6">
        <f t="shared" si="0"/>
        <v>22.44</v>
      </c>
      <c r="G10" s="6">
        <f t="shared" si="1"/>
        <v>72.88</v>
      </c>
      <c r="H10" s="6"/>
    </row>
    <row r="11" ht="24.95" customHeight="1" spans="1:8">
      <c r="A11" s="6">
        <v>8</v>
      </c>
      <c r="B11" s="23" t="s">
        <v>450</v>
      </c>
      <c r="C11" s="23" t="s">
        <v>451</v>
      </c>
      <c r="D11" s="23">
        <v>50.01</v>
      </c>
      <c r="E11" s="6">
        <v>74.8</v>
      </c>
      <c r="F11" s="6">
        <f t="shared" si="0"/>
        <v>22.44</v>
      </c>
      <c r="G11" s="6">
        <f t="shared" si="1"/>
        <v>72.45</v>
      </c>
      <c r="H11" s="6"/>
    </row>
    <row r="12" ht="24.95" customHeight="1" spans="1:8">
      <c r="A12" s="6">
        <v>9</v>
      </c>
      <c r="B12" s="23" t="s">
        <v>452</v>
      </c>
      <c r="C12" s="23" t="s">
        <v>453</v>
      </c>
      <c r="D12" s="23">
        <v>49.05</v>
      </c>
      <c r="E12" s="6">
        <v>77.4</v>
      </c>
      <c r="F12" s="6">
        <f t="shared" si="0"/>
        <v>23.22</v>
      </c>
      <c r="G12" s="6">
        <f t="shared" si="1"/>
        <v>72.27</v>
      </c>
      <c r="H12" s="6"/>
    </row>
    <row r="13" ht="24.95" customHeight="1" spans="1:8">
      <c r="A13" s="6">
        <v>10</v>
      </c>
      <c r="B13" s="23" t="s">
        <v>454</v>
      </c>
      <c r="C13" s="23" t="s">
        <v>455</v>
      </c>
      <c r="D13" s="23">
        <v>48.55</v>
      </c>
      <c r="E13" s="6">
        <v>78.6</v>
      </c>
      <c r="F13" s="6">
        <f t="shared" si="0"/>
        <v>23.58</v>
      </c>
      <c r="G13" s="6">
        <f t="shared" si="1"/>
        <v>72.13</v>
      </c>
      <c r="H13" s="6"/>
    </row>
    <row r="14" ht="24.95" customHeight="1" spans="1:8">
      <c r="A14" s="6">
        <v>11</v>
      </c>
      <c r="B14" s="23" t="s">
        <v>456</v>
      </c>
      <c r="C14" s="23" t="s">
        <v>457</v>
      </c>
      <c r="D14" s="23">
        <v>49.03</v>
      </c>
      <c r="E14" s="6">
        <v>76</v>
      </c>
      <c r="F14" s="6">
        <f t="shared" si="0"/>
        <v>22.8</v>
      </c>
      <c r="G14" s="6">
        <f t="shared" si="1"/>
        <v>71.83</v>
      </c>
      <c r="H14" s="6"/>
    </row>
    <row r="15" ht="24.95" customHeight="1" spans="1:8">
      <c r="A15" s="6">
        <v>12</v>
      </c>
      <c r="B15" s="23" t="s">
        <v>458</v>
      </c>
      <c r="C15" s="23" t="s">
        <v>459</v>
      </c>
      <c r="D15" s="23">
        <v>48.57</v>
      </c>
      <c r="E15" s="6">
        <v>76.6</v>
      </c>
      <c r="F15" s="6">
        <f t="shared" si="0"/>
        <v>22.98</v>
      </c>
      <c r="G15" s="6">
        <f t="shared" si="1"/>
        <v>71.55</v>
      </c>
      <c r="H15" s="6"/>
    </row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</sheetData>
  <autoFilter ref="A2:H15">
    <sortState ref="A2:H1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2"/>
  <sheetViews>
    <sheetView workbookViewId="0">
      <selection activeCell="D6" sqref="D6"/>
    </sheetView>
  </sheetViews>
  <sheetFormatPr defaultColWidth="9" defaultRowHeight="13.5" outlineLevelCol="7"/>
  <cols>
    <col min="1" max="1" width="6.375" customWidth="1"/>
    <col min="2" max="2" width="13.875" customWidth="1"/>
    <col min="3" max="3" width="11.875" customWidth="1"/>
    <col min="4" max="4" width="14.125" customWidth="1"/>
    <col min="6" max="6" width="12.625" customWidth="1"/>
  </cols>
  <sheetData>
    <row r="1" s="18" customFormat="1" ht="90" customHeight="1" spans="1:8">
      <c r="A1" s="25" t="s">
        <v>460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461</v>
      </c>
      <c r="C4" s="23" t="s">
        <v>462</v>
      </c>
      <c r="D4" s="23">
        <v>36.73</v>
      </c>
      <c r="E4" s="6">
        <v>78</v>
      </c>
      <c r="F4" s="6">
        <f>E4*0.3</f>
        <v>23.4</v>
      </c>
      <c r="G4" s="6">
        <f>F4+D4</f>
        <v>60.13</v>
      </c>
      <c r="H4" s="6"/>
    </row>
    <row r="5" ht="24.95" customHeight="1" spans="1:8">
      <c r="A5" s="6">
        <v>2</v>
      </c>
      <c r="B5" s="23" t="s">
        <v>463</v>
      </c>
      <c r="C5" s="23" t="s">
        <v>464</v>
      </c>
      <c r="D5" s="23">
        <v>35.76</v>
      </c>
      <c r="E5" s="6">
        <v>74</v>
      </c>
      <c r="F5" s="6">
        <f>E5*0.3</f>
        <v>22.2</v>
      </c>
      <c r="G5" s="6">
        <f>F5+D5</f>
        <v>57.96</v>
      </c>
      <c r="H5" s="6"/>
    </row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  <row r="169" ht="24.95" customHeight="1"/>
    <row r="170" ht="24.95" customHeight="1"/>
    <row r="171" ht="24.95" customHeight="1"/>
    <row r="172" ht="24.95" customHeight="1"/>
    <row r="173" ht="24.95" customHeight="1"/>
    <row r="174" ht="24.95" customHeight="1"/>
    <row r="175" ht="24.95" customHeight="1"/>
    <row r="176" ht="24.95" customHeight="1"/>
    <row r="177" ht="24.95" customHeight="1"/>
    <row r="178" ht="24.95" customHeight="1"/>
    <row r="179" ht="24.95" customHeight="1"/>
    <row r="180" ht="24.95" customHeight="1"/>
    <row r="181" ht="24.95" customHeight="1"/>
    <row r="182" ht="24.95" customHeight="1"/>
  </sheetData>
  <autoFilter ref="A2:H5">
    <sortState ref="A2:H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1"/>
  <sheetViews>
    <sheetView workbookViewId="0">
      <selection activeCell="I2" sqref="$A2:$XFD3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86.25" customHeight="1" spans="1:8">
      <c r="A1" s="25" t="s">
        <v>465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466</v>
      </c>
      <c r="C4" s="23" t="s">
        <v>467</v>
      </c>
      <c r="D4" s="23">
        <v>32.42</v>
      </c>
      <c r="E4" s="6">
        <v>82.6</v>
      </c>
      <c r="F4" s="6">
        <f>E4*0.5</f>
        <v>41.3</v>
      </c>
      <c r="G4" s="6">
        <f>F4+D4</f>
        <v>73.72</v>
      </c>
      <c r="H4" s="6"/>
    </row>
    <row r="5" ht="24.95" customHeight="1" spans="1:8">
      <c r="A5" s="6">
        <v>2</v>
      </c>
      <c r="B5" s="23" t="s">
        <v>468</v>
      </c>
      <c r="C5" s="23" t="s">
        <v>469</v>
      </c>
      <c r="D5" s="23">
        <v>32</v>
      </c>
      <c r="E5" s="6">
        <v>78</v>
      </c>
      <c r="F5" s="6">
        <f>E5*0.5</f>
        <v>39</v>
      </c>
      <c r="G5" s="6">
        <f>F5+D5</f>
        <v>71</v>
      </c>
      <c r="H5" s="6"/>
    </row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</sheetData>
  <autoFilter ref="A2:H5">
    <sortState ref="A2:H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0"/>
  <sheetViews>
    <sheetView workbookViewId="0">
      <selection activeCell="E10" sqref="E10"/>
    </sheetView>
  </sheetViews>
  <sheetFormatPr defaultColWidth="9" defaultRowHeight="13.5" outlineLevelCol="7"/>
  <cols>
    <col min="1" max="1" width="6.375" customWidth="1"/>
    <col min="2" max="2" width="12.75" customWidth="1"/>
    <col min="3" max="3" width="12" customWidth="1"/>
    <col min="4" max="4" width="14.125" customWidth="1"/>
    <col min="6" max="6" width="12.625" customWidth="1"/>
  </cols>
  <sheetData>
    <row r="1" s="18" customFormat="1" ht="78.75" customHeight="1" spans="1:8">
      <c r="A1" s="25" t="s">
        <v>470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471</v>
      </c>
      <c r="C4" s="23" t="s">
        <v>472</v>
      </c>
      <c r="D4" s="23">
        <v>31.17</v>
      </c>
      <c r="E4" s="6">
        <v>57.5</v>
      </c>
      <c r="F4" s="6">
        <f>E4*0.5</f>
        <v>28.75</v>
      </c>
      <c r="G4" s="6">
        <f>F4+D4</f>
        <v>59.92</v>
      </c>
      <c r="H4" s="6"/>
    </row>
    <row r="5" ht="24.95" customHeight="1" spans="1:8">
      <c r="A5" s="6">
        <v>2</v>
      </c>
      <c r="B5" s="23" t="s">
        <v>473</v>
      </c>
      <c r="C5" s="23" t="s">
        <v>474</v>
      </c>
      <c r="D5" s="23">
        <v>31.33</v>
      </c>
      <c r="E5" s="6">
        <v>54.2</v>
      </c>
      <c r="F5" s="6">
        <f>E5*0.5</f>
        <v>27.1</v>
      </c>
      <c r="G5" s="6">
        <f>F5+D5</f>
        <v>58.43</v>
      </c>
      <c r="H5" s="6"/>
    </row>
    <row r="6" ht="24.95" customHeight="1" spans="1:8">
      <c r="A6" s="6">
        <v>3</v>
      </c>
      <c r="B6" s="23" t="s">
        <v>475</v>
      </c>
      <c r="C6" s="23" t="s">
        <v>476</v>
      </c>
      <c r="D6" s="23">
        <v>31.07</v>
      </c>
      <c r="E6" s="6">
        <v>44.5</v>
      </c>
      <c r="F6" s="6">
        <f>E6*0.5</f>
        <v>22.25</v>
      </c>
      <c r="G6" s="6">
        <f>F6+D6</f>
        <v>53.32</v>
      </c>
      <c r="H6" s="6"/>
    </row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  <row r="169" ht="24.95" customHeight="1"/>
    <row r="170" ht="24.95" customHeight="1"/>
    <row r="171" ht="24.95" customHeight="1"/>
    <row r="172" ht="24.95" customHeight="1"/>
    <row r="173" ht="24.95" customHeight="1"/>
    <row r="174" ht="24.95" customHeight="1"/>
    <row r="175" ht="24.95" customHeight="1"/>
    <row r="176" ht="24.95" customHeight="1"/>
    <row r="177" ht="24.95" customHeight="1"/>
    <row r="178" ht="24.95" customHeight="1"/>
    <row r="179" ht="24.95" customHeight="1"/>
    <row r="180" ht="24.95" customHeight="1"/>
  </sheetData>
  <autoFilter ref="A2:H6">
    <sortState ref="A2:H6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7"/>
  <sheetViews>
    <sheetView workbookViewId="0">
      <selection activeCell="G16" sqref="G16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63.75" customHeight="1" spans="1:8">
      <c r="A1" s="19" t="s">
        <v>477</v>
      </c>
      <c r="B1" s="19"/>
      <c r="C1" s="19"/>
      <c r="D1" s="19"/>
      <c r="E1" s="19"/>
      <c r="F1" s="19"/>
      <c r="G1" s="19"/>
      <c r="H1" s="19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478</v>
      </c>
      <c r="C4" s="23" t="s">
        <v>479</v>
      </c>
      <c r="D4" s="23">
        <v>51.21</v>
      </c>
      <c r="E4" s="24">
        <v>77.4</v>
      </c>
      <c r="F4" s="24">
        <f t="shared" ref="F4:F33" si="0">E4*0.3</f>
        <v>23.22</v>
      </c>
      <c r="G4" s="24">
        <f t="shared" ref="G4:G33" si="1">F4+D4</f>
        <v>74.43</v>
      </c>
      <c r="H4" s="6"/>
    </row>
    <row r="5" ht="24.95" customHeight="1" spans="1:8">
      <c r="A5" s="6">
        <v>2</v>
      </c>
      <c r="B5" s="23" t="s">
        <v>480</v>
      </c>
      <c r="C5" s="23" t="s">
        <v>481</v>
      </c>
      <c r="D5" s="23">
        <v>45.92</v>
      </c>
      <c r="E5" s="24">
        <v>81.9</v>
      </c>
      <c r="F5" s="24">
        <f t="shared" si="0"/>
        <v>24.57</v>
      </c>
      <c r="G5" s="24">
        <f t="shared" si="1"/>
        <v>70.49</v>
      </c>
      <c r="H5" s="6"/>
    </row>
    <row r="6" ht="24.95" customHeight="1" spans="1:8">
      <c r="A6" s="6">
        <v>3</v>
      </c>
      <c r="B6" s="23" t="s">
        <v>482</v>
      </c>
      <c r="C6" s="23" t="s">
        <v>483</v>
      </c>
      <c r="D6" s="23">
        <v>45.89</v>
      </c>
      <c r="E6" s="24">
        <v>82</v>
      </c>
      <c r="F6" s="24">
        <f t="shared" si="0"/>
        <v>24.6</v>
      </c>
      <c r="G6" s="24">
        <f t="shared" si="1"/>
        <v>70.49</v>
      </c>
      <c r="H6" s="6"/>
    </row>
    <row r="7" ht="24.95" customHeight="1" spans="1:8">
      <c r="A7" s="6">
        <v>4</v>
      </c>
      <c r="B7" s="23" t="s">
        <v>484</v>
      </c>
      <c r="C7" s="23" t="s">
        <v>485</v>
      </c>
      <c r="D7" s="23">
        <v>46.52</v>
      </c>
      <c r="E7" s="24">
        <v>73.4</v>
      </c>
      <c r="F7" s="24">
        <f t="shared" si="0"/>
        <v>22.02</v>
      </c>
      <c r="G7" s="24">
        <f t="shared" si="1"/>
        <v>68.54</v>
      </c>
      <c r="H7" s="6"/>
    </row>
    <row r="8" ht="24.95" customHeight="1" spans="1:8">
      <c r="A8" s="6">
        <v>5</v>
      </c>
      <c r="B8" s="23" t="s">
        <v>486</v>
      </c>
      <c r="C8" s="23" t="s">
        <v>487</v>
      </c>
      <c r="D8" s="23">
        <v>46.47</v>
      </c>
      <c r="E8" s="24">
        <v>73.5</v>
      </c>
      <c r="F8" s="24">
        <f t="shared" si="0"/>
        <v>22.05</v>
      </c>
      <c r="G8" s="24">
        <f t="shared" si="1"/>
        <v>68.52</v>
      </c>
      <c r="H8" s="6"/>
    </row>
    <row r="9" ht="24.95" customHeight="1" spans="1:8">
      <c r="A9" s="6">
        <v>6</v>
      </c>
      <c r="B9" s="23" t="s">
        <v>488</v>
      </c>
      <c r="C9" s="23" t="s">
        <v>489</v>
      </c>
      <c r="D9" s="23">
        <v>44.34</v>
      </c>
      <c r="E9" s="24">
        <v>78.9</v>
      </c>
      <c r="F9" s="24">
        <f t="shared" si="0"/>
        <v>23.67</v>
      </c>
      <c r="G9" s="24">
        <f t="shared" si="1"/>
        <v>68.01</v>
      </c>
      <c r="H9" s="6"/>
    </row>
    <row r="10" ht="24.95" customHeight="1" spans="1:8">
      <c r="A10" s="6">
        <v>7</v>
      </c>
      <c r="B10" s="23" t="s">
        <v>490</v>
      </c>
      <c r="C10" s="23" t="s">
        <v>491</v>
      </c>
      <c r="D10" s="23">
        <v>43.26</v>
      </c>
      <c r="E10" s="24">
        <v>82.4</v>
      </c>
      <c r="F10" s="24">
        <f t="shared" si="0"/>
        <v>24.72</v>
      </c>
      <c r="G10" s="24">
        <f t="shared" si="1"/>
        <v>67.98</v>
      </c>
      <c r="H10" s="6"/>
    </row>
    <row r="11" ht="24.95" customHeight="1" spans="1:8">
      <c r="A11" s="6">
        <v>8</v>
      </c>
      <c r="B11" s="23" t="s">
        <v>492</v>
      </c>
      <c r="C11" s="23" t="s">
        <v>493</v>
      </c>
      <c r="D11" s="23">
        <v>43.15</v>
      </c>
      <c r="E11" s="24">
        <v>74.4</v>
      </c>
      <c r="F11" s="24">
        <f t="shared" si="0"/>
        <v>22.32</v>
      </c>
      <c r="G11" s="24">
        <f t="shared" si="1"/>
        <v>65.47</v>
      </c>
      <c r="H11" s="6"/>
    </row>
    <row r="12" ht="24.95" customHeight="1" spans="1:8">
      <c r="A12" s="6">
        <v>9</v>
      </c>
      <c r="B12" s="23" t="s">
        <v>494</v>
      </c>
      <c r="C12" s="23" t="s">
        <v>495</v>
      </c>
      <c r="D12" s="23">
        <v>42.35</v>
      </c>
      <c r="E12" s="24">
        <v>76.7</v>
      </c>
      <c r="F12" s="24">
        <f t="shared" si="0"/>
        <v>23.01</v>
      </c>
      <c r="G12" s="24">
        <f t="shared" si="1"/>
        <v>65.36</v>
      </c>
      <c r="H12" s="6"/>
    </row>
    <row r="13" ht="24.95" customHeight="1" spans="1:8">
      <c r="A13" s="6">
        <v>10</v>
      </c>
      <c r="B13" s="23" t="s">
        <v>496</v>
      </c>
      <c r="C13" s="23" t="s">
        <v>497</v>
      </c>
      <c r="D13" s="23">
        <v>40.66</v>
      </c>
      <c r="E13" s="24">
        <v>80.3</v>
      </c>
      <c r="F13" s="24">
        <f t="shared" si="0"/>
        <v>24.09</v>
      </c>
      <c r="G13" s="24">
        <f t="shared" si="1"/>
        <v>64.75</v>
      </c>
      <c r="H13" s="6"/>
    </row>
    <row r="14" ht="24.95" customHeight="1" spans="1:8">
      <c r="A14" s="6">
        <v>11</v>
      </c>
      <c r="B14" s="23" t="s">
        <v>498</v>
      </c>
      <c r="C14" s="23" t="s">
        <v>499</v>
      </c>
      <c r="D14" s="23">
        <v>40.86</v>
      </c>
      <c r="E14" s="24">
        <v>77.6</v>
      </c>
      <c r="F14" s="24">
        <f t="shared" si="0"/>
        <v>23.28</v>
      </c>
      <c r="G14" s="24">
        <f t="shared" si="1"/>
        <v>64.14</v>
      </c>
      <c r="H14" s="6"/>
    </row>
    <row r="15" ht="24.95" customHeight="1" spans="1:8">
      <c r="A15" s="6">
        <v>12</v>
      </c>
      <c r="B15" s="23" t="s">
        <v>500</v>
      </c>
      <c r="C15" s="23" t="s">
        <v>501</v>
      </c>
      <c r="D15" s="23">
        <v>40.64</v>
      </c>
      <c r="E15" s="24">
        <v>75.7</v>
      </c>
      <c r="F15" s="24">
        <f t="shared" si="0"/>
        <v>22.71</v>
      </c>
      <c r="G15" s="24">
        <f t="shared" si="1"/>
        <v>63.35</v>
      </c>
      <c r="H15" s="6"/>
    </row>
    <row r="16" ht="24.95" customHeight="1" spans="1:8">
      <c r="A16" s="6">
        <v>13</v>
      </c>
      <c r="B16" s="23" t="s">
        <v>502</v>
      </c>
      <c r="C16" s="23" t="s">
        <v>503</v>
      </c>
      <c r="D16" s="23">
        <v>39.74</v>
      </c>
      <c r="E16" s="24">
        <v>77.1</v>
      </c>
      <c r="F16" s="24">
        <f t="shared" si="0"/>
        <v>23.13</v>
      </c>
      <c r="G16" s="24">
        <f t="shared" si="1"/>
        <v>62.87</v>
      </c>
      <c r="H16" s="6"/>
    </row>
    <row r="17" ht="24.95" customHeight="1" spans="1:8">
      <c r="A17" s="6">
        <v>14</v>
      </c>
      <c r="B17" s="23" t="s">
        <v>504</v>
      </c>
      <c r="C17" s="23" t="s">
        <v>505</v>
      </c>
      <c r="D17" s="23">
        <v>40.17</v>
      </c>
      <c r="E17" s="24">
        <v>73.3</v>
      </c>
      <c r="F17" s="24">
        <f t="shared" si="0"/>
        <v>21.99</v>
      </c>
      <c r="G17" s="24">
        <f t="shared" si="1"/>
        <v>62.16</v>
      </c>
      <c r="H17" s="6"/>
    </row>
    <row r="18" ht="24.95" customHeight="1" spans="1:8">
      <c r="A18" s="6">
        <v>15</v>
      </c>
      <c r="B18" s="23" t="s">
        <v>506</v>
      </c>
      <c r="C18" s="23" t="s">
        <v>507</v>
      </c>
      <c r="D18" s="23">
        <v>40.24</v>
      </c>
      <c r="E18" s="24">
        <v>72.2</v>
      </c>
      <c r="F18" s="24">
        <f t="shared" si="0"/>
        <v>21.66</v>
      </c>
      <c r="G18" s="24">
        <f t="shared" si="1"/>
        <v>61.9</v>
      </c>
      <c r="H18" s="6"/>
    </row>
    <row r="19" ht="24.95" customHeight="1" spans="1:8">
      <c r="A19" s="6">
        <v>16</v>
      </c>
      <c r="B19" s="23" t="s">
        <v>508</v>
      </c>
      <c r="C19" s="23" t="s">
        <v>509</v>
      </c>
      <c r="D19" s="23">
        <v>38.08</v>
      </c>
      <c r="E19" s="24">
        <v>79.4</v>
      </c>
      <c r="F19" s="24">
        <f t="shared" si="0"/>
        <v>23.82</v>
      </c>
      <c r="G19" s="24">
        <f t="shared" si="1"/>
        <v>61.9</v>
      </c>
      <c r="H19" s="6"/>
    </row>
    <row r="20" ht="24.95" customHeight="1" spans="1:8">
      <c r="A20" s="6">
        <v>17</v>
      </c>
      <c r="B20" s="23" t="s">
        <v>510</v>
      </c>
      <c r="C20" s="23" t="s">
        <v>511</v>
      </c>
      <c r="D20" s="23">
        <v>37.56</v>
      </c>
      <c r="E20" s="24">
        <v>79.9</v>
      </c>
      <c r="F20" s="24">
        <f t="shared" si="0"/>
        <v>23.97</v>
      </c>
      <c r="G20" s="24">
        <f t="shared" si="1"/>
        <v>61.53</v>
      </c>
      <c r="H20" s="6"/>
    </row>
    <row r="21" ht="24.95" customHeight="1" spans="1:8">
      <c r="A21" s="6">
        <v>18</v>
      </c>
      <c r="B21" s="23" t="s">
        <v>512</v>
      </c>
      <c r="C21" s="23" t="s">
        <v>513</v>
      </c>
      <c r="D21" s="23">
        <v>39.54</v>
      </c>
      <c r="E21" s="24">
        <v>71.3</v>
      </c>
      <c r="F21" s="24">
        <f t="shared" si="0"/>
        <v>21.39</v>
      </c>
      <c r="G21" s="24">
        <f t="shared" si="1"/>
        <v>60.93</v>
      </c>
      <c r="H21" s="6"/>
    </row>
    <row r="22" ht="24.95" customHeight="1" spans="1:8">
      <c r="A22" s="6">
        <v>19</v>
      </c>
      <c r="B22" s="23" t="s">
        <v>514</v>
      </c>
      <c r="C22" s="23" t="s">
        <v>515</v>
      </c>
      <c r="D22" s="23">
        <v>37.69</v>
      </c>
      <c r="E22" s="24">
        <v>77.3</v>
      </c>
      <c r="F22" s="24">
        <f t="shared" si="0"/>
        <v>23.19</v>
      </c>
      <c r="G22" s="24">
        <f t="shared" si="1"/>
        <v>60.88</v>
      </c>
      <c r="H22" s="6"/>
    </row>
    <row r="23" ht="24.95" customHeight="1" spans="1:8">
      <c r="A23" s="6">
        <v>20</v>
      </c>
      <c r="B23" s="23" t="s">
        <v>516</v>
      </c>
      <c r="C23" s="23" t="s">
        <v>517</v>
      </c>
      <c r="D23" s="23">
        <v>38.98</v>
      </c>
      <c r="E23" s="24">
        <v>71.8</v>
      </c>
      <c r="F23" s="24">
        <f t="shared" si="0"/>
        <v>21.54</v>
      </c>
      <c r="G23" s="24">
        <f t="shared" si="1"/>
        <v>60.52</v>
      </c>
      <c r="H23" s="6"/>
    </row>
    <row r="24" ht="24.95" customHeight="1" spans="1:8">
      <c r="A24" s="6">
        <v>21</v>
      </c>
      <c r="B24" s="23" t="s">
        <v>518</v>
      </c>
      <c r="C24" s="23" t="s">
        <v>519</v>
      </c>
      <c r="D24" s="23">
        <v>37.57</v>
      </c>
      <c r="E24" s="24">
        <v>74.1</v>
      </c>
      <c r="F24" s="24">
        <f t="shared" si="0"/>
        <v>22.23</v>
      </c>
      <c r="G24" s="24">
        <f t="shared" si="1"/>
        <v>59.8</v>
      </c>
      <c r="H24" s="6"/>
    </row>
    <row r="25" ht="24.95" customHeight="1" spans="1:8">
      <c r="A25" s="6">
        <v>22</v>
      </c>
      <c r="B25" s="23" t="s">
        <v>520</v>
      </c>
      <c r="C25" s="23" t="s">
        <v>521</v>
      </c>
      <c r="D25" s="23">
        <v>36.56</v>
      </c>
      <c r="E25" s="24">
        <v>73.2</v>
      </c>
      <c r="F25" s="24">
        <f t="shared" si="0"/>
        <v>21.96</v>
      </c>
      <c r="G25" s="24">
        <f t="shared" si="1"/>
        <v>58.52</v>
      </c>
      <c r="H25" s="6"/>
    </row>
    <row r="26" ht="24.95" customHeight="1" spans="1:8">
      <c r="A26" s="6">
        <v>23</v>
      </c>
      <c r="B26" s="23" t="s">
        <v>522</v>
      </c>
      <c r="C26" s="23" t="s">
        <v>523</v>
      </c>
      <c r="D26" s="23">
        <v>35.89</v>
      </c>
      <c r="E26" s="24">
        <v>75</v>
      </c>
      <c r="F26" s="24">
        <f t="shared" si="0"/>
        <v>22.5</v>
      </c>
      <c r="G26" s="24">
        <f t="shared" si="1"/>
        <v>58.39</v>
      </c>
      <c r="H26" s="6"/>
    </row>
    <row r="27" ht="24.95" customHeight="1" spans="1:8">
      <c r="A27" s="6">
        <v>24</v>
      </c>
      <c r="B27" s="23" t="s">
        <v>524</v>
      </c>
      <c r="C27" s="23" t="s">
        <v>525</v>
      </c>
      <c r="D27" s="23">
        <v>33.46</v>
      </c>
      <c r="E27" s="24">
        <v>74.2</v>
      </c>
      <c r="F27" s="24">
        <f t="shared" si="0"/>
        <v>22.26</v>
      </c>
      <c r="G27" s="24">
        <f t="shared" si="1"/>
        <v>55.72</v>
      </c>
      <c r="H27" s="6"/>
    </row>
    <row r="28" ht="24.95" customHeight="1" spans="1:8">
      <c r="A28" s="6">
        <v>25</v>
      </c>
      <c r="B28" s="23" t="s">
        <v>526</v>
      </c>
      <c r="C28" s="23" t="s">
        <v>527</v>
      </c>
      <c r="D28" s="23">
        <v>32.68</v>
      </c>
      <c r="E28" s="24">
        <v>76.8</v>
      </c>
      <c r="F28" s="24">
        <f t="shared" si="0"/>
        <v>23.04</v>
      </c>
      <c r="G28" s="24">
        <f t="shared" si="1"/>
        <v>55.72</v>
      </c>
      <c r="H28" s="6"/>
    </row>
    <row r="29" ht="24.95" customHeight="1" spans="1:8">
      <c r="A29" s="6">
        <v>26</v>
      </c>
      <c r="B29" s="23" t="s">
        <v>528</v>
      </c>
      <c r="C29" s="23" t="s">
        <v>529</v>
      </c>
      <c r="D29" s="23">
        <v>32.87</v>
      </c>
      <c r="E29" s="24">
        <v>54</v>
      </c>
      <c r="F29" s="24">
        <f t="shared" si="0"/>
        <v>16.2</v>
      </c>
      <c r="G29" s="24">
        <f t="shared" si="1"/>
        <v>49.07</v>
      </c>
      <c r="H29" s="6"/>
    </row>
    <row r="30" ht="24.95" customHeight="1" spans="1:8">
      <c r="A30" s="6">
        <v>27</v>
      </c>
      <c r="B30" s="23" t="s">
        <v>530</v>
      </c>
      <c r="C30" s="23" t="s">
        <v>531</v>
      </c>
      <c r="D30" s="23">
        <v>38.28</v>
      </c>
      <c r="E30" s="24">
        <v>0</v>
      </c>
      <c r="F30" s="24">
        <f t="shared" si="0"/>
        <v>0</v>
      </c>
      <c r="G30" s="24">
        <f t="shared" si="1"/>
        <v>38.28</v>
      </c>
      <c r="H30" s="6"/>
    </row>
    <row r="31" ht="24.95" customHeight="1" spans="1:8">
      <c r="A31" s="6">
        <v>28</v>
      </c>
      <c r="B31" s="23" t="s">
        <v>532</v>
      </c>
      <c r="C31" s="23" t="s">
        <v>533</v>
      </c>
      <c r="D31" s="23">
        <v>36.8</v>
      </c>
      <c r="E31" s="24">
        <v>0</v>
      </c>
      <c r="F31" s="24">
        <f t="shared" si="0"/>
        <v>0</v>
      </c>
      <c r="G31" s="24">
        <f t="shared" si="1"/>
        <v>36.8</v>
      </c>
      <c r="H31" s="6"/>
    </row>
    <row r="32" ht="24.95" customHeight="1" spans="1:8">
      <c r="A32" s="6">
        <v>29</v>
      </c>
      <c r="B32" s="23" t="s">
        <v>534</v>
      </c>
      <c r="C32" s="23" t="s">
        <v>535</v>
      </c>
      <c r="D32" s="23">
        <v>36.04</v>
      </c>
      <c r="E32" s="24">
        <v>0</v>
      </c>
      <c r="F32" s="24">
        <f t="shared" si="0"/>
        <v>0</v>
      </c>
      <c r="G32" s="24">
        <f t="shared" si="1"/>
        <v>36.04</v>
      </c>
      <c r="H32" s="6"/>
    </row>
    <row r="33" ht="24.95" customHeight="1" spans="1:8">
      <c r="A33" s="6">
        <v>30</v>
      </c>
      <c r="B33" s="23" t="s">
        <v>536</v>
      </c>
      <c r="C33" s="23" t="s">
        <v>537</v>
      </c>
      <c r="D33" s="23">
        <v>34.69</v>
      </c>
      <c r="E33" s="24">
        <v>0</v>
      </c>
      <c r="F33" s="24">
        <f t="shared" si="0"/>
        <v>0</v>
      </c>
      <c r="G33" s="24">
        <f t="shared" si="1"/>
        <v>34.69</v>
      </c>
      <c r="H33" s="6"/>
    </row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</sheetData>
  <autoFilter ref="A2:I33">
    <sortState ref="A2:I33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5"/>
  <sheetViews>
    <sheetView workbookViewId="0">
      <selection activeCell="E15" sqref="E15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89.25" customHeight="1" spans="1:8">
      <c r="A1" s="25" t="s">
        <v>125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126</v>
      </c>
      <c r="C4" s="23" t="s">
        <v>127</v>
      </c>
      <c r="D4" s="23">
        <v>57.49</v>
      </c>
      <c r="E4" s="24">
        <v>78.3</v>
      </c>
      <c r="F4" s="24">
        <f t="shared" ref="F4:F13" si="0">E4*0.3</f>
        <v>23.49</v>
      </c>
      <c r="G4" s="24">
        <f>F4+D4</f>
        <v>80.98</v>
      </c>
      <c r="H4" s="6"/>
    </row>
    <row r="5" ht="24.95" customHeight="1" spans="1:8">
      <c r="A5" s="6">
        <v>2</v>
      </c>
      <c r="B5" s="23" t="s">
        <v>128</v>
      </c>
      <c r="C5" s="23" t="s">
        <v>129</v>
      </c>
      <c r="D5" s="23">
        <v>56.99</v>
      </c>
      <c r="E5" s="29">
        <v>77.6</v>
      </c>
      <c r="F5" s="24">
        <f t="shared" si="0"/>
        <v>23.28</v>
      </c>
      <c r="G5" s="24">
        <f t="shared" ref="G5:G13" si="1">F5+D5</f>
        <v>80.27</v>
      </c>
      <c r="H5" s="6"/>
    </row>
    <row r="6" ht="24.95" customHeight="1" spans="1:8">
      <c r="A6" s="6">
        <v>3</v>
      </c>
      <c r="B6" s="23" t="s">
        <v>130</v>
      </c>
      <c r="C6" s="23" t="s">
        <v>131</v>
      </c>
      <c r="D6" s="23">
        <v>56.99</v>
      </c>
      <c r="E6" s="29">
        <v>75.7</v>
      </c>
      <c r="F6" s="24">
        <f t="shared" si="0"/>
        <v>22.71</v>
      </c>
      <c r="G6" s="24">
        <f t="shared" si="1"/>
        <v>79.7</v>
      </c>
      <c r="H6" s="6"/>
    </row>
    <row r="7" ht="24.95" customHeight="1" spans="1:8">
      <c r="A7" s="6">
        <v>4</v>
      </c>
      <c r="B7" s="23" t="s">
        <v>132</v>
      </c>
      <c r="C7" s="23" t="s">
        <v>133</v>
      </c>
      <c r="D7" s="23">
        <v>55.78</v>
      </c>
      <c r="E7" s="29">
        <v>77.7</v>
      </c>
      <c r="F7" s="24">
        <f t="shared" si="0"/>
        <v>23.31</v>
      </c>
      <c r="G7" s="24">
        <f t="shared" si="1"/>
        <v>79.09</v>
      </c>
      <c r="H7" s="6"/>
    </row>
    <row r="8" ht="24.95" customHeight="1" spans="1:8">
      <c r="A8" s="6">
        <v>5</v>
      </c>
      <c r="B8" s="23" t="s">
        <v>134</v>
      </c>
      <c r="C8" s="23" t="s">
        <v>135</v>
      </c>
      <c r="D8" s="23">
        <v>55.67</v>
      </c>
      <c r="E8" s="29">
        <v>77.7</v>
      </c>
      <c r="F8" s="24">
        <f t="shared" si="0"/>
        <v>23.31</v>
      </c>
      <c r="G8" s="24">
        <f t="shared" si="1"/>
        <v>78.98</v>
      </c>
      <c r="H8" s="6"/>
    </row>
    <row r="9" ht="24.95" customHeight="1" spans="1:8">
      <c r="A9" s="6">
        <v>6</v>
      </c>
      <c r="B9" s="23" t="s">
        <v>136</v>
      </c>
      <c r="C9" s="23" t="s">
        <v>137</v>
      </c>
      <c r="D9" s="23">
        <v>54.92</v>
      </c>
      <c r="E9" s="24">
        <v>77.4</v>
      </c>
      <c r="F9" s="24">
        <f t="shared" si="0"/>
        <v>23.22</v>
      </c>
      <c r="G9" s="24">
        <f t="shared" si="1"/>
        <v>78.14</v>
      </c>
      <c r="H9" s="6"/>
    </row>
    <row r="10" ht="24.95" customHeight="1" spans="1:8">
      <c r="A10" s="6">
        <v>7</v>
      </c>
      <c r="B10" s="23" t="s">
        <v>138</v>
      </c>
      <c r="C10" s="23" t="s">
        <v>139</v>
      </c>
      <c r="D10" s="23">
        <v>53.96</v>
      </c>
      <c r="E10" s="24">
        <v>73.1</v>
      </c>
      <c r="F10" s="24">
        <f t="shared" si="0"/>
        <v>21.93</v>
      </c>
      <c r="G10" s="24">
        <f t="shared" si="1"/>
        <v>75.89</v>
      </c>
      <c r="H10" s="6"/>
    </row>
    <row r="11" ht="24.95" customHeight="1" spans="1:8">
      <c r="A11" s="6">
        <v>8</v>
      </c>
      <c r="B11" s="23" t="s">
        <v>140</v>
      </c>
      <c r="C11" s="23" t="s">
        <v>141</v>
      </c>
      <c r="D11" s="23">
        <v>53.18</v>
      </c>
      <c r="E11" s="24">
        <v>75.6</v>
      </c>
      <c r="F11" s="24">
        <f t="shared" si="0"/>
        <v>22.68</v>
      </c>
      <c r="G11" s="24">
        <f t="shared" si="1"/>
        <v>75.86</v>
      </c>
      <c r="H11" s="6"/>
    </row>
    <row r="12" ht="24.95" customHeight="1" spans="1:8">
      <c r="A12" s="6">
        <v>9</v>
      </c>
      <c r="B12" s="23" t="s">
        <v>142</v>
      </c>
      <c r="C12" s="23" t="s">
        <v>143</v>
      </c>
      <c r="D12" s="23">
        <v>52.81</v>
      </c>
      <c r="E12" s="24">
        <v>72.8</v>
      </c>
      <c r="F12" s="24">
        <f t="shared" si="0"/>
        <v>21.84</v>
      </c>
      <c r="G12" s="24">
        <f t="shared" si="1"/>
        <v>74.65</v>
      </c>
      <c r="H12" s="6"/>
    </row>
    <row r="13" ht="24.95" customHeight="1" spans="1:8">
      <c r="A13" s="6">
        <v>10</v>
      </c>
      <c r="B13" s="23" t="s">
        <v>144</v>
      </c>
      <c r="C13" s="23" t="s">
        <v>145</v>
      </c>
      <c r="D13" s="23">
        <v>50.71</v>
      </c>
      <c r="E13" s="29">
        <v>73.7</v>
      </c>
      <c r="F13" s="24">
        <f t="shared" si="0"/>
        <v>22.11</v>
      </c>
      <c r="G13" s="24">
        <f t="shared" si="1"/>
        <v>72.82</v>
      </c>
      <c r="H13" s="6"/>
    </row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  <row r="169" ht="24.95" customHeight="1"/>
    <row r="170" ht="24.95" customHeight="1"/>
    <row r="171" ht="24.95" customHeight="1"/>
    <row r="172" ht="24.95" customHeight="1"/>
    <row r="173" ht="24.95" customHeight="1"/>
    <row r="174" ht="24.95" customHeight="1"/>
    <row r="175" ht="24.95" customHeight="1"/>
  </sheetData>
  <autoFilter ref="A2:G13">
    <sortState ref="A2:G13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tabSelected="1" workbookViewId="0">
      <selection activeCell="G7" sqref="G7"/>
    </sheetView>
  </sheetViews>
  <sheetFormatPr defaultColWidth="9" defaultRowHeight="13.5" outlineLevelCol="7"/>
  <cols>
    <col min="1" max="1" width="6.125" style="1" customWidth="1"/>
    <col min="2" max="2" width="16.125" style="1" customWidth="1"/>
    <col min="3" max="3" width="10.625" style="1" customWidth="1"/>
    <col min="4" max="4" width="14.125" style="1" customWidth="1"/>
    <col min="5" max="5" width="9" style="1" customWidth="1"/>
    <col min="6" max="6" width="12.625" style="1" customWidth="1"/>
    <col min="7" max="7" width="11.875" style="1" customWidth="1"/>
    <col min="8" max="16384" width="9" style="1"/>
  </cols>
  <sheetData>
    <row r="1" ht="84" customHeight="1" spans="1:8">
      <c r="A1" s="2" t="s">
        <v>538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3" t="s">
        <v>3</v>
      </c>
      <c r="D2" s="4" t="s">
        <v>539</v>
      </c>
      <c r="E2" s="5" t="s">
        <v>540</v>
      </c>
      <c r="F2" s="6" t="s">
        <v>5</v>
      </c>
      <c r="G2" s="7" t="s">
        <v>6</v>
      </c>
      <c r="H2" s="8" t="s">
        <v>541</v>
      </c>
    </row>
    <row r="3" ht="24.95" customHeight="1" spans="1:8">
      <c r="A3" s="3"/>
      <c r="B3" s="9"/>
      <c r="C3" s="9"/>
      <c r="D3" s="4"/>
      <c r="E3" s="5"/>
      <c r="F3" s="6"/>
      <c r="G3" s="7"/>
      <c r="H3" s="10"/>
    </row>
    <row r="4" ht="24.95" customHeight="1" spans="1:8">
      <c r="A4" s="7">
        <v>1</v>
      </c>
      <c r="B4" s="9" t="s">
        <v>542</v>
      </c>
      <c r="C4" s="9" t="s">
        <v>543</v>
      </c>
      <c r="D4" s="11">
        <v>71</v>
      </c>
      <c r="E4" s="12">
        <v>21.3</v>
      </c>
      <c r="F4" s="13">
        <v>68.7</v>
      </c>
      <c r="G4" s="7">
        <f>F4*0.5</f>
        <v>34.35</v>
      </c>
      <c r="H4" s="14">
        <f>G4+E4</f>
        <v>55.65</v>
      </c>
    </row>
    <row r="5" ht="24.95" customHeight="1" spans="1:8">
      <c r="A5" s="10">
        <v>2</v>
      </c>
      <c r="B5" s="15">
        <v>17040380730</v>
      </c>
      <c r="C5" s="15" t="s">
        <v>544</v>
      </c>
      <c r="D5" s="15">
        <v>35.41</v>
      </c>
      <c r="E5" s="16">
        <f>35.41*0.3</f>
        <v>10.623</v>
      </c>
      <c r="F5" s="17">
        <v>80.3</v>
      </c>
      <c r="G5" s="7">
        <f>F5*0.5</f>
        <v>40.15</v>
      </c>
      <c r="H5" s="14">
        <f>G5+E5</f>
        <v>50.773</v>
      </c>
    </row>
    <row r="6" ht="24.95" customHeight="1" spans="1:8">
      <c r="A6" s="7">
        <v>3</v>
      </c>
      <c r="B6" s="9">
        <v>17040381402</v>
      </c>
      <c r="C6" s="3" t="s">
        <v>545</v>
      </c>
      <c r="D6" s="11">
        <v>60.37</v>
      </c>
      <c r="E6" s="12">
        <v>18.11</v>
      </c>
      <c r="F6" s="6">
        <v>62.9</v>
      </c>
      <c r="G6" s="7">
        <f t="shared" ref="G5:G10" si="0">F6*0.5</f>
        <v>31.45</v>
      </c>
      <c r="H6" s="14">
        <f t="shared" ref="H5:H10" si="1">G6+E6</f>
        <v>49.56</v>
      </c>
    </row>
    <row r="7" ht="24.95" customHeight="1" spans="1:8">
      <c r="A7" s="10">
        <v>4</v>
      </c>
      <c r="B7" s="9">
        <v>17040381313</v>
      </c>
      <c r="C7" s="9" t="s">
        <v>546</v>
      </c>
      <c r="D7" s="11">
        <v>41.52</v>
      </c>
      <c r="E7" s="12">
        <v>12.46</v>
      </c>
      <c r="F7" s="6">
        <v>72.4</v>
      </c>
      <c r="G7" s="7">
        <f t="shared" si="0"/>
        <v>36.2</v>
      </c>
      <c r="H7" s="14">
        <f t="shared" si="1"/>
        <v>48.66</v>
      </c>
    </row>
    <row r="8" ht="24.95" customHeight="1" spans="1:8">
      <c r="A8" s="7">
        <v>5</v>
      </c>
      <c r="B8" s="9">
        <v>17040381209</v>
      </c>
      <c r="C8" s="9" t="s">
        <v>547</v>
      </c>
      <c r="D8" s="11">
        <v>49.59</v>
      </c>
      <c r="E8" s="12">
        <v>14.88</v>
      </c>
      <c r="F8" s="6">
        <v>66.9</v>
      </c>
      <c r="G8" s="7">
        <f t="shared" si="0"/>
        <v>33.45</v>
      </c>
      <c r="H8" s="14">
        <f t="shared" si="1"/>
        <v>48.33</v>
      </c>
    </row>
    <row r="9" ht="24.95" customHeight="1" spans="1:8">
      <c r="A9" s="10">
        <v>6</v>
      </c>
      <c r="B9" s="9">
        <v>17040380610</v>
      </c>
      <c r="C9" s="9" t="s">
        <v>548</v>
      </c>
      <c r="D9" s="11">
        <v>44.03</v>
      </c>
      <c r="E9" s="12">
        <v>13.21</v>
      </c>
      <c r="F9" s="13">
        <v>65.3</v>
      </c>
      <c r="G9" s="7">
        <f t="shared" si="0"/>
        <v>32.65</v>
      </c>
      <c r="H9" s="14">
        <f t="shared" si="1"/>
        <v>45.86</v>
      </c>
    </row>
    <row r="10" ht="24.95" customHeight="1" spans="1:8">
      <c r="A10" s="7">
        <v>7</v>
      </c>
      <c r="B10" s="9">
        <v>17040381523</v>
      </c>
      <c r="C10" s="9" t="s">
        <v>549</v>
      </c>
      <c r="D10" s="11">
        <v>34.56</v>
      </c>
      <c r="E10" s="12">
        <v>10.37</v>
      </c>
      <c r="F10" s="6">
        <v>67.6</v>
      </c>
      <c r="G10" s="7">
        <f t="shared" si="0"/>
        <v>33.8</v>
      </c>
      <c r="H10" s="14">
        <f t="shared" si="1"/>
        <v>44.17</v>
      </c>
    </row>
    <row r="11" ht="24.95" customHeight="1"/>
  </sheetData>
  <autoFilter ref="A2:H10">
    <sortState ref="A2:H10">
      <sortCondition ref="H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scale="98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8"/>
  <sheetViews>
    <sheetView workbookViewId="0">
      <selection activeCell="F46" sqref="F46"/>
    </sheetView>
  </sheetViews>
  <sheetFormatPr defaultColWidth="9" defaultRowHeight="13.5" outlineLevelCol="7"/>
  <cols>
    <col min="1" max="1" width="8.25" customWidth="1"/>
    <col min="2" max="2" width="13.875" customWidth="1"/>
    <col min="4" max="4" width="14.125" customWidth="1"/>
    <col min="6" max="6" width="12.625" customWidth="1"/>
  </cols>
  <sheetData>
    <row r="1" s="18" customFormat="1" ht="93.75" customHeight="1" spans="1:8">
      <c r="A1" s="25" t="s">
        <v>146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147</v>
      </c>
      <c r="C4" s="23" t="s">
        <v>148</v>
      </c>
      <c r="D4" s="23">
        <v>58.13</v>
      </c>
      <c r="E4" s="24">
        <v>75.6</v>
      </c>
      <c r="F4" s="24">
        <f t="shared" ref="F4:F43" si="0">E4*0.3</f>
        <v>22.68</v>
      </c>
      <c r="G4" s="24">
        <f t="shared" ref="G4:G43" si="1">F4+D4</f>
        <v>80.81</v>
      </c>
      <c r="H4" s="26"/>
    </row>
    <row r="5" ht="24.95" customHeight="1" spans="1:8">
      <c r="A5" s="6">
        <v>2</v>
      </c>
      <c r="B5" s="23" t="s">
        <v>149</v>
      </c>
      <c r="C5" s="23" t="s">
        <v>150</v>
      </c>
      <c r="D5" s="23">
        <v>56.69</v>
      </c>
      <c r="E5" s="24">
        <v>75.2</v>
      </c>
      <c r="F5" s="24">
        <f t="shared" si="0"/>
        <v>22.56</v>
      </c>
      <c r="G5" s="24">
        <f t="shared" si="1"/>
        <v>79.25</v>
      </c>
      <c r="H5" s="26"/>
    </row>
    <row r="6" ht="24.95" customHeight="1" spans="1:8">
      <c r="A6" s="6">
        <v>3</v>
      </c>
      <c r="B6" s="23" t="s">
        <v>151</v>
      </c>
      <c r="C6" s="23" t="s">
        <v>152</v>
      </c>
      <c r="D6" s="23">
        <v>55.44</v>
      </c>
      <c r="E6" s="24">
        <v>75.4</v>
      </c>
      <c r="F6" s="24">
        <f t="shared" si="0"/>
        <v>22.62</v>
      </c>
      <c r="G6" s="24">
        <f t="shared" si="1"/>
        <v>78.06</v>
      </c>
      <c r="H6" s="26"/>
    </row>
    <row r="7" ht="24.95" customHeight="1" spans="1:8">
      <c r="A7" s="6">
        <v>4</v>
      </c>
      <c r="B7" s="23" t="s">
        <v>153</v>
      </c>
      <c r="C7" s="23" t="s">
        <v>154</v>
      </c>
      <c r="D7" s="23">
        <v>55.15</v>
      </c>
      <c r="E7" s="24">
        <v>75.8</v>
      </c>
      <c r="F7" s="24">
        <f t="shared" si="0"/>
        <v>22.74</v>
      </c>
      <c r="G7" s="24">
        <f t="shared" si="1"/>
        <v>77.89</v>
      </c>
      <c r="H7" s="26"/>
    </row>
    <row r="8" ht="24.95" customHeight="1" spans="1:8">
      <c r="A8" s="6">
        <v>5</v>
      </c>
      <c r="B8" s="23" t="s">
        <v>155</v>
      </c>
      <c r="C8" s="23" t="s">
        <v>156</v>
      </c>
      <c r="D8" s="23">
        <v>55.19</v>
      </c>
      <c r="E8" s="24">
        <v>74.8</v>
      </c>
      <c r="F8" s="24">
        <f t="shared" si="0"/>
        <v>22.44</v>
      </c>
      <c r="G8" s="24">
        <f t="shared" si="1"/>
        <v>77.63</v>
      </c>
      <c r="H8" s="26"/>
    </row>
    <row r="9" ht="24.95" customHeight="1" spans="1:8">
      <c r="A9" s="6">
        <v>6</v>
      </c>
      <c r="B9" s="23" t="s">
        <v>157</v>
      </c>
      <c r="C9" s="23" t="s">
        <v>158</v>
      </c>
      <c r="D9" s="23">
        <v>53.65</v>
      </c>
      <c r="E9" s="24">
        <v>78.2</v>
      </c>
      <c r="F9" s="24">
        <f t="shared" si="0"/>
        <v>23.46</v>
      </c>
      <c r="G9" s="24">
        <f t="shared" si="1"/>
        <v>77.11</v>
      </c>
      <c r="H9" s="26"/>
    </row>
    <row r="10" ht="24.95" customHeight="1" spans="1:8">
      <c r="A10" s="6">
        <v>7</v>
      </c>
      <c r="B10" s="23" t="s">
        <v>159</v>
      </c>
      <c r="C10" s="23" t="s">
        <v>160</v>
      </c>
      <c r="D10" s="23">
        <v>54.89</v>
      </c>
      <c r="E10" s="24">
        <v>74</v>
      </c>
      <c r="F10" s="24">
        <f t="shared" si="0"/>
        <v>22.2</v>
      </c>
      <c r="G10" s="24">
        <f t="shared" si="1"/>
        <v>77.09</v>
      </c>
      <c r="H10" s="26"/>
    </row>
    <row r="11" ht="24.95" customHeight="1" spans="1:8">
      <c r="A11" s="6">
        <v>8</v>
      </c>
      <c r="B11" s="23" t="s">
        <v>161</v>
      </c>
      <c r="C11" s="23" t="s">
        <v>162</v>
      </c>
      <c r="D11" s="23">
        <v>54.17</v>
      </c>
      <c r="E11" s="24">
        <v>73.8</v>
      </c>
      <c r="F11" s="24">
        <f t="shared" si="0"/>
        <v>22.14</v>
      </c>
      <c r="G11" s="24">
        <f t="shared" si="1"/>
        <v>76.31</v>
      </c>
      <c r="H11" s="26"/>
    </row>
    <row r="12" ht="24.95" customHeight="1" spans="1:8">
      <c r="A12" s="6">
        <v>9</v>
      </c>
      <c r="B12" s="23" t="s">
        <v>163</v>
      </c>
      <c r="C12" s="23" t="s">
        <v>164</v>
      </c>
      <c r="D12" s="23">
        <v>53.35</v>
      </c>
      <c r="E12" s="24">
        <v>75.6</v>
      </c>
      <c r="F12" s="24">
        <f t="shared" si="0"/>
        <v>22.68</v>
      </c>
      <c r="G12" s="24">
        <f t="shared" si="1"/>
        <v>76.03</v>
      </c>
      <c r="H12" s="26"/>
    </row>
    <row r="13" ht="24.95" customHeight="1" spans="1:8">
      <c r="A13" s="6">
        <v>10</v>
      </c>
      <c r="B13" s="23" t="s">
        <v>165</v>
      </c>
      <c r="C13" s="23" t="s">
        <v>166</v>
      </c>
      <c r="D13" s="23">
        <v>53.3</v>
      </c>
      <c r="E13" s="24">
        <v>73.2</v>
      </c>
      <c r="F13" s="24">
        <f t="shared" si="0"/>
        <v>21.96</v>
      </c>
      <c r="G13" s="24">
        <f t="shared" si="1"/>
        <v>75.26</v>
      </c>
      <c r="H13" s="26"/>
    </row>
    <row r="14" ht="24.95" customHeight="1" spans="1:8">
      <c r="A14" s="6">
        <v>11</v>
      </c>
      <c r="B14" s="23" t="s">
        <v>167</v>
      </c>
      <c r="C14" s="23" t="s">
        <v>168</v>
      </c>
      <c r="D14" s="23">
        <v>51.95</v>
      </c>
      <c r="E14" s="24">
        <v>75.2</v>
      </c>
      <c r="F14" s="24">
        <f t="shared" si="0"/>
        <v>22.56</v>
      </c>
      <c r="G14" s="24">
        <f t="shared" si="1"/>
        <v>74.51</v>
      </c>
      <c r="H14" s="26"/>
    </row>
    <row r="15" ht="24.95" customHeight="1" spans="1:8">
      <c r="A15" s="6">
        <v>12</v>
      </c>
      <c r="B15" s="23" t="s">
        <v>169</v>
      </c>
      <c r="C15" s="23" t="s">
        <v>170</v>
      </c>
      <c r="D15" s="23">
        <v>52.68</v>
      </c>
      <c r="E15" s="24">
        <v>70.8</v>
      </c>
      <c r="F15" s="24">
        <f t="shared" si="0"/>
        <v>21.24</v>
      </c>
      <c r="G15" s="24">
        <f t="shared" si="1"/>
        <v>73.92</v>
      </c>
      <c r="H15" s="26"/>
    </row>
    <row r="16" ht="24.95" customHeight="1" spans="1:8">
      <c r="A16" s="6">
        <v>13</v>
      </c>
      <c r="B16" s="23" t="s">
        <v>171</v>
      </c>
      <c r="C16" s="23" t="s">
        <v>172</v>
      </c>
      <c r="D16" s="23">
        <v>51.74</v>
      </c>
      <c r="E16" s="24">
        <v>73</v>
      </c>
      <c r="F16" s="24">
        <f t="shared" si="0"/>
        <v>21.9</v>
      </c>
      <c r="G16" s="24">
        <f t="shared" si="1"/>
        <v>73.64</v>
      </c>
      <c r="H16" s="26"/>
    </row>
    <row r="17" ht="24.95" customHeight="1" spans="1:8">
      <c r="A17" s="6">
        <v>14</v>
      </c>
      <c r="B17" s="23" t="s">
        <v>173</v>
      </c>
      <c r="C17" s="23" t="s">
        <v>174</v>
      </c>
      <c r="D17" s="23">
        <v>50.83</v>
      </c>
      <c r="E17" s="24">
        <v>71.8</v>
      </c>
      <c r="F17" s="24">
        <f t="shared" si="0"/>
        <v>21.54</v>
      </c>
      <c r="G17" s="24">
        <f t="shared" si="1"/>
        <v>72.37</v>
      </c>
      <c r="H17" s="26"/>
    </row>
    <row r="18" ht="24.95" customHeight="1" spans="1:8">
      <c r="A18" s="6">
        <v>15</v>
      </c>
      <c r="B18" s="23" t="s">
        <v>175</v>
      </c>
      <c r="C18" s="23" t="s">
        <v>176</v>
      </c>
      <c r="D18" s="23">
        <v>49.22</v>
      </c>
      <c r="E18" s="24">
        <v>75.4</v>
      </c>
      <c r="F18" s="24">
        <f t="shared" si="0"/>
        <v>22.62</v>
      </c>
      <c r="G18" s="24">
        <f t="shared" si="1"/>
        <v>71.84</v>
      </c>
      <c r="H18" s="26"/>
    </row>
    <row r="19" ht="24.95" customHeight="1" spans="1:8">
      <c r="A19" s="6">
        <v>16</v>
      </c>
      <c r="B19" s="23" t="s">
        <v>177</v>
      </c>
      <c r="C19" s="23" t="s">
        <v>178</v>
      </c>
      <c r="D19" s="23">
        <v>48.19</v>
      </c>
      <c r="E19" s="24">
        <v>76.8</v>
      </c>
      <c r="F19" s="24">
        <f t="shared" si="0"/>
        <v>23.04</v>
      </c>
      <c r="G19" s="24">
        <f t="shared" si="1"/>
        <v>71.23</v>
      </c>
      <c r="H19" s="26"/>
    </row>
    <row r="20" ht="24.95" customHeight="1" spans="1:8">
      <c r="A20" s="6">
        <v>17</v>
      </c>
      <c r="B20" s="23" t="s">
        <v>179</v>
      </c>
      <c r="C20" s="23" t="s">
        <v>180</v>
      </c>
      <c r="D20" s="23">
        <v>49.18</v>
      </c>
      <c r="E20" s="24">
        <v>70.6</v>
      </c>
      <c r="F20" s="24">
        <f t="shared" si="0"/>
        <v>21.18</v>
      </c>
      <c r="G20" s="24">
        <f t="shared" si="1"/>
        <v>70.36</v>
      </c>
      <c r="H20" s="26"/>
    </row>
    <row r="21" ht="24.95" customHeight="1" spans="1:8">
      <c r="A21" s="6">
        <v>18</v>
      </c>
      <c r="B21" s="23" t="s">
        <v>181</v>
      </c>
      <c r="C21" s="23" t="s">
        <v>182</v>
      </c>
      <c r="D21" s="23">
        <v>46.66</v>
      </c>
      <c r="E21" s="24">
        <v>73</v>
      </c>
      <c r="F21" s="24">
        <f t="shared" si="0"/>
        <v>21.9</v>
      </c>
      <c r="G21" s="24">
        <f t="shared" si="1"/>
        <v>68.56</v>
      </c>
      <c r="H21" s="26"/>
    </row>
    <row r="22" ht="24.95" customHeight="1" spans="1:8">
      <c r="A22" s="6">
        <v>19</v>
      </c>
      <c r="B22" s="23" t="s">
        <v>183</v>
      </c>
      <c r="C22" s="23" t="s">
        <v>184</v>
      </c>
      <c r="D22" s="23">
        <v>45.68</v>
      </c>
      <c r="E22" s="24">
        <v>75.6</v>
      </c>
      <c r="F22" s="24">
        <f t="shared" si="0"/>
        <v>22.68</v>
      </c>
      <c r="G22" s="24">
        <f t="shared" si="1"/>
        <v>68.36</v>
      </c>
      <c r="H22" s="26"/>
    </row>
    <row r="23" ht="24.95" customHeight="1" spans="1:8">
      <c r="A23" s="6">
        <v>20</v>
      </c>
      <c r="B23" s="23" t="s">
        <v>185</v>
      </c>
      <c r="C23" s="23" t="s">
        <v>186</v>
      </c>
      <c r="D23" s="23">
        <v>45.39</v>
      </c>
      <c r="E23" s="24">
        <v>76</v>
      </c>
      <c r="F23" s="24">
        <f t="shared" si="0"/>
        <v>22.8</v>
      </c>
      <c r="G23" s="24">
        <f t="shared" si="1"/>
        <v>68.19</v>
      </c>
      <c r="H23" s="26"/>
    </row>
    <row r="24" ht="24.95" customHeight="1" spans="1:8">
      <c r="A24" s="6">
        <v>21</v>
      </c>
      <c r="B24" s="23" t="s">
        <v>187</v>
      </c>
      <c r="C24" s="23" t="s">
        <v>188</v>
      </c>
      <c r="D24" s="23">
        <v>46.09</v>
      </c>
      <c r="E24" s="24">
        <v>72</v>
      </c>
      <c r="F24" s="24">
        <f t="shared" si="0"/>
        <v>21.6</v>
      </c>
      <c r="G24" s="24">
        <f t="shared" si="1"/>
        <v>67.69</v>
      </c>
      <c r="H24" s="26"/>
    </row>
    <row r="25" ht="24.95" customHeight="1" spans="1:8">
      <c r="A25" s="6">
        <v>22</v>
      </c>
      <c r="B25" s="23" t="s">
        <v>189</v>
      </c>
      <c r="C25" s="23" t="s">
        <v>190</v>
      </c>
      <c r="D25" s="23">
        <v>44.93</v>
      </c>
      <c r="E25" s="24">
        <v>75.6</v>
      </c>
      <c r="F25" s="24">
        <f t="shared" si="0"/>
        <v>22.68</v>
      </c>
      <c r="G25" s="24">
        <f t="shared" si="1"/>
        <v>67.61</v>
      </c>
      <c r="H25" s="26"/>
    </row>
    <row r="26" ht="24.95" customHeight="1" spans="1:8">
      <c r="A26" s="6">
        <v>23</v>
      </c>
      <c r="B26" s="23" t="s">
        <v>191</v>
      </c>
      <c r="C26" s="23" t="s">
        <v>192</v>
      </c>
      <c r="D26" s="23">
        <v>46.8</v>
      </c>
      <c r="E26" s="24">
        <v>68.6</v>
      </c>
      <c r="F26" s="24">
        <f t="shared" si="0"/>
        <v>20.58</v>
      </c>
      <c r="G26" s="24">
        <f t="shared" si="1"/>
        <v>67.38</v>
      </c>
      <c r="H26" s="26"/>
    </row>
    <row r="27" ht="24.95" customHeight="1" spans="1:8">
      <c r="A27" s="6">
        <v>24</v>
      </c>
      <c r="B27" s="23" t="s">
        <v>193</v>
      </c>
      <c r="C27" s="23" t="s">
        <v>194</v>
      </c>
      <c r="D27" s="23">
        <v>44</v>
      </c>
      <c r="E27" s="24">
        <v>76</v>
      </c>
      <c r="F27" s="24">
        <f t="shared" si="0"/>
        <v>22.8</v>
      </c>
      <c r="G27" s="24">
        <f t="shared" si="1"/>
        <v>66.8</v>
      </c>
      <c r="H27" s="26"/>
    </row>
    <row r="28" ht="24.95" customHeight="1" spans="1:8">
      <c r="A28" s="6">
        <v>25</v>
      </c>
      <c r="B28" s="23" t="s">
        <v>195</v>
      </c>
      <c r="C28" s="23" t="s">
        <v>196</v>
      </c>
      <c r="D28" s="23">
        <v>43.39</v>
      </c>
      <c r="E28" s="24">
        <v>76.8</v>
      </c>
      <c r="F28" s="24">
        <f t="shared" si="0"/>
        <v>23.04</v>
      </c>
      <c r="G28" s="24">
        <f t="shared" si="1"/>
        <v>66.43</v>
      </c>
      <c r="H28" s="26"/>
    </row>
    <row r="29" ht="24.95" customHeight="1" spans="1:8">
      <c r="A29" s="6">
        <v>26</v>
      </c>
      <c r="B29" s="23" t="s">
        <v>197</v>
      </c>
      <c r="C29" s="23" t="s">
        <v>198</v>
      </c>
      <c r="D29" s="23">
        <v>43.83</v>
      </c>
      <c r="E29" s="24">
        <v>74.4</v>
      </c>
      <c r="F29" s="24">
        <f t="shared" si="0"/>
        <v>22.32</v>
      </c>
      <c r="G29" s="24">
        <f t="shared" si="1"/>
        <v>66.15</v>
      </c>
      <c r="H29" s="26"/>
    </row>
    <row r="30" ht="24.95" customHeight="1" spans="1:8">
      <c r="A30" s="6">
        <v>27</v>
      </c>
      <c r="B30" s="23" t="s">
        <v>199</v>
      </c>
      <c r="C30" s="23" t="s">
        <v>200</v>
      </c>
      <c r="D30" s="23">
        <v>43.93</v>
      </c>
      <c r="E30" s="24">
        <v>72.6</v>
      </c>
      <c r="F30" s="24">
        <f t="shared" si="0"/>
        <v>21.78</v>
      </c>
      <c r="G30" s="24">
        <f t="shared" si="1"/>
        <v>65.71</v>
      </c>
      <c r="H30" s="26"/>
    </row>
    <row r="31" ht="24.95" customHeight="1" spans="1:8">
      <c r="A31" s="6">
        <v>28</v>
      </c>
      <c r="B31" s="23" t="s">
        <v>201</v>
      </c>
      <c r="C31" s="23" t="s">
        <v>202</v>
      </c>
      <c r="D31" s="23">
        <v>44.77</v>
      </c>
      <c r="E31" s="24">
        <v>69.4</v>
      </c>
      <c r="F31" s="24">
        <f t="shared" si="0"/>
        <v>20.82</v>
      </c>
      <c r="G31" s="24">
        <f t="shared" si="1"/>
        <v>65.59</v>
      </c>
      <c r="H31" s="26"/>
    </row>
    <row r="32" ht="24.95" customHeight="1" spans="1:8">
      <c r="A32" s="6">
        <v>29</v>
      </c>
      <c r="B32" s="23" t="s">
        <v>203</v>
      </c>
      <c r="C32" s="23" t="s">
        <v>204</v>
      </c>
      <c r="D32" s="23">
        <v>42.17</v>
      </c>
      <c r="E32" s="24">
        <v>72</v>
      </c>
      <c r="F32" s="24">
        <f t="shared" si="0"/>
        <v>21.6</v>
      </c>
      <c r="G32" s="24">
        <f t="shared" si="1"/>
        <v>63.77</v>
      </c>
      <c r="H32" s="26"/>
    </row>
    <row r="33" ht="24.95" customHeight="1" spans="1:8">
      <c r="A33" s="6">
        <v>30</v>
      </c>
      <c r="B33" s="23" t="s">
        <v>205</v>
      </c>
      <c r="C33" s="23" t="s">
        <v>206</v>
      </c>
      <c r="D33" s="23">
        <v>41.66</v>
      </c>
      <c r="E33" s="24">
        <v>73.6</v>
      </c>
      <c r="F33" s="24">
        <f t="shared" si="0"/>
        <v>22.08</v>
      </c>
      <c r="G33" s="24">
        <f t="shared" si="1"/>
        <v>63.74</v>
      </c>
      <c r="H33" s="26"/>
    </row>
    <row r="34" ht="24.95" customHeight="1" spans="1:8">
      <c r="A34" s="6">
        <v>31</v>
      </c>
      <c r="B34" s="23" t="s">
        <v>207</v>
      </c>
      <c r="C34" s="23" t="s">
        <v>208</v>
      </c>
      <c r="D34" s="23">
        <v>39.84</v>
      </c>
      <c r="E34" s="24">
        <v>77</v>
      </c>
      <c r="F34" s="24">
        <f t="shared" si="0"/>
        <v>23.1</v>
      </c>
      <c r="G34" s="24">
        <f t="shared" si="1"/>
        <v>62.94</v>
      </c>
      <c r="H34" s="26"/>
    </row>
    <row r="35" ht="24.95" customHeight="1" spans="1:8">
      <c r="A35" s="6">
        <v>32</v>
      </c>
      <c r="B35" s="23" t="s">
        <v>209</v>
      </c>
      <c r="C35" s="23" t="s">
        <v>210</v>
      </c>
      <c r="D35" s="23">
        <v>41.06</v>
      </c>
      <c r="E35" s="24">
        <v>69.8</v>
      </c>
      <c r="F35" s="24">
        <f t="shared" si="0"/>
        <v>20.94</v>
      </c>
      <c r="G35" s="24">
        <f t="shared" si="1"/>
        <v>62</v>
      </c>
      <c r="H35" s="26"/>
    </row>
    <row r="36" ht="24.95" customHeight="1" spans="1:8">
      <c r="A36" s="6">
        <v>33</v>
      </c>
      <c r="B36" s="23" t="s">
        <v>211</v>
      </c>
      <c r="C36" s="23" t="s">
        <v>212</v>
      </c>
      <c r="D36" s="23">
        <v>40.19</v>
      </c>
      <c r="E36" s="24">
        <v>71.8</v>
      </c>
      <c r="F36" s="24">
        <f t="shared" si="0"/>
        <v>21.54</v>
      </c>
      <c r="G36" s="24">
        <f t="shared" si="1"/>
        <v>61.73</v>
      </c>
      <c r="H36" s="26"/>
    </row>
    <row r="37" ht="24.95" customHeight="1" spans="1:8">
      <c r="A37" s="6">
        <v>34</v>
      </c>
      <c r="B37" s="23" t="s">
        <v>213</v>
      </c>
      <c r="C37" s="23" t="s">
        <v>214</v>
      </c>
      <c r="D37" s="23">
        <v>39</v>
      </c>
      <c r="E37" s="24">
        <v>74.8</v>
      </c>
      <c r="F37" s="24">
        <f t="shared" si="0"/>
        <v>22.44</v>
      </c>
      <c r="G37" s="24">
        <f t="shared" si="1"/>
        <v>61.44</v>
      </c>
      <c r="H37" s="26"/>
    </row>
    <row r="38" ht="24.95" customHeight="1" spans="1:8">
      <c r="A38" s="6">
        <v>35</v>
      </c>
      <c r="B38" s="23" t="s">
        <v>215</v>
      </c>
      <c r="C38" s="23" t="s">
        <v>216</v>
      </c>
      <c r="D38" s="23">
        <v>39</v>
      </c>
      <c r="E38" s="24">
        <v>73.4</v>
      </c>
      <c r="F38" s="24">
        <f t="shared" si="0"/>
        <v>22.02</v>
      </c>
      <c r="G38" s="24">
        <f t="shared" si="1"/>
        <v>61.02</v>
      </c>
      <c r="H38" s="26"/>
    </row>
    <row r="39" ht="24.95" customHeight="1" spans="1:8">
      <c r="A39" s="6">
        <v>36</v>
      </c>
      <c r="B39" s="23" t="s">
        <v>217</v>
      </c>
      <c r="C39" s="23" t="s">
        <v>218</v>
      </c>
      <c r="D39" s="23">
        <v>39.24</v>
      </c>
      <c r="E39" s="24">
        <v>72.2</v>
      </c>
      <c r="F39" s="24">
        <f t="shared" si="0"/>
        <v>21.66</v>
      </c>
      <c r="G39" s="24">
        <f t="shared" si="1"/>
        <v>60.9</v>
      </c>
      <c r="H39" s="26"/>
    </row>
    <row r="40" ht="24.95" customHeight="1" spans="1:8">
      <c r="A40" s="6">
        <v>37</v>
      </c>
      <c r="B40" s="23" t="s">
        <v>219</v>
      </c>
      <c r="C40" s="23" t="s">
        <v>220</v>
      </c>
      <c r="D40" s="23">
        <v>39.07</v>
      </c>
      <c r="E40" s="24">
        <v>65.6</v>
      </c>
      <c r="F40" s="24">
        <f t="shared" si="0"/>
        <v>19.68</v>
      </c>
      <c r="G40" s="24">
        <f t="shared" si="1"/>
        <v>58.75</v>
      </c>
      <c r="H40" s="26"/>
    </row>
    <row r="41" ht="24.95" customHeight="1" spans="1:8">
      <c r="A41" s="6">
        <v>38</v>
      </c>
      <c r="B41" s="23" t="s">
        <v>221</v>
      </c>
      <c r="C41" s="23" t="s">
        <v>222</v>
      </c>
      <c r="D41" s="23">
        <v>50.69</v>
      </c>
      <c r="E41" s="29">
        <v>0</v>
      </c>
      <c r="F41" s="24">
        <f t="shared" si="0"/>
        <v>0</v>
      </c>
      <c r="G41" s="24">
        <f t="shared" si="1"/>
        <v>50.69</v>
      </c>
      <c r="H41" s="26"/>
    </row>
    <row r="42" ht="24.95" customHeight="1" spans="1:8">
      <c r="A42" s="6">
        <v>39</v>
      </c>
      <c r="B42" s="23" t="s">
        <v>223</v>
      </c>
      <c r="C42" s="23" t="s">
        <v>224</v>
      </c>
      <c r="D42" s="23">
        <v>43.29</v>
      </c>
      <c r="E42" s="29">
        <v>0</v>
      </c>
      <c r="F42" s="24">
        <f t="shared" si="0"/>
        <v>0</v>
      </c>
      <c r="G42" s="24">
        <f t="shared" si="1"/>
        <v>43.29</v>
      </c>
      <c r="H42" s="26"/>
    </row>
    <row r="43" ht="24.95" customHeight="1" spans="1:8">
      <c r="A43" s="6">
        <v>40</v>
      </c>
      <c r="B43" s="23" t="s">
        <v>225</v>
      </c>
      <c r="C43" s="23" t="s">
        <v>226</v>
      </c>
      <c r="D43" s="23">
        <v>39.79</v>
      </c>
      <c r="E43" s="30">
        <v>0</v>
      </c>
      <c r="F43" s="24">
        <f t="shared" si="0"/>
        <v>0</v>
      </c>
      <c r="G43" s="24">
        <f t="shared" si="1"/>
        <v>39.79</v>
      </c>
      <c r="H43" s="26"/>
    </row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</sheetData>
  <autoFilter ref="A2:G43">
    <sortState ref="A2:G43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workbookViewId="0">
      <selection activeCell="H23" sqref="H23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0.75" customHeight="1" spans="1:8">
      <c r="A1" s="25" t="s">
        <v>227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228</v>
      </c>
      <c r="C4" s="23" t="s">
        <v>229</v>
      </c>
      <c r="D4" s="23">
        <v>58.42</v>
      </c>
      <c r="E4" s="6">
        <v>72.4</v>
      </c>
      <c r="F4" s="6">
        <f t="shared" ref="F4:F23" si="0">E4*0.3</f>
        <v>21.72</v>
      </c>
      <c r="G4" s="6">
        <f t="shared" ref="G4:G23" si="1">F4+D4</f>
        <v>80.14</v>
      </c>
      <c r="H4" s="6"/>
    </row>
    <row r="5" ht="24.95" customHeight="1" spans="1:8">
      <c r="A5" s="6">
        <v>2</v>
      </c>
      <c r="B5" s="23" t="s">
        <v>230</v>
      </c>
      <c r="C5" s="23" t="s">
        <v>231</v>
      </c>
      <c r="D5" s="23">
        <v>58.1</v>
      </c>
      <c r="E5" s="6">
        <v>69.6</v>
      </c>
      <c r="F5" s="6">
        <f t="shared" si="0"/>
        <v>20.88</v>
      </c>
      <c r="G5" s="6">
        <f t="shared" si="1"/>
        <v>78.98</v>
      </c>
      <c r="H5" s="6"/>
    </row>
    <row r="6" ht="24.95" customHeight="1" spans="1:8">
      <c r="A6" s="6">
        <v>3</v>
      </c>
      <c r="B6" s="23" t="s">
        <v>232</v>
      </c>
      <c r="C6" s="23" t="s">
        <v>233</v>
      </c>
      <c r="D6" s="23">
        <v>56.45</v>
      </c>
      <c r="E6" s="6">
        <v>73.1</v>
      </c>
      <c r="F6" s="6">
        <f t="shared" si="0"/>
        <v>21.93</v>
      </c>
      <c r="G6" s="6">
        <f t="shared" si="1"/>
        <v>78.38</v>
      </c>
      <c r="H6" s="6"/>
    </row>
    <row r="7" ht="24.95" customHeight="1" spans="1:8">
      <c r="A7" s="6">
        <v>4</v>
      </c>
      <c r="B7" s="23" t="s">
        <v>234</v>
      </c>
      <c r="C7" s="23" t="s">
        <v>235</v>
      </c>
      <c r="D7" s="23">
        <v>56.14</v>
      </c>
      <c r="E7" s="6">
        <v>73.1</v>
      </c>
      <c r="F7" s="6">
        <f t="shared" si="0"/>
        <v>21.93</v>
      </c>
      <c r="G7" s="6">
        <f t="shared" si="1"/>
        <v>78.07</v>
      </c>
      <c r="H7" s="6"/>
    </row>
    <row r="8" ht="24.95" customHeight="1" spans="1:8">
      <c r="A8" s="6">
        <v>5</v>
      </c>
      <c r="B8" s="23" t="s">
        <v>236</v>
      </c>
      <c r="C8" s="23" t="s">
        <v>237</v>
      </c>
      <c r="D8" s="23">
        <v>54.99</v>
      </c>
      <c r="E8" s="6">
        <v>72.2</v>
      </c>
      <c r="F8" s="6">
        <f t="shared" si="0"/>
        <v>21.66</v>
      </c>
      <c r="G8" s="6">
        <f t="shared" si="1"/>
        <v>76.65</v>
      </c>
      <c r="H8" s="6"/>
    </row>
    <row r="9" ht="24.95" customHeight="1" spans="1:8">
      <c r="A9" s="6">
        <v>6</v>
      </c>
      <c r="B9" s="23" t="s">
        <v>238</v>
      </c>
      <c r="C9" s="23" t="s">
        <v>239</v>
      </c>
      <c r="D9" s="23">
        <v>52.8</v>
      </c>
      <c r="E9" s="6">
        <v>73.9</v>
      </c>
      <c r="F9" s="6">
        <f t="shared" si="0"/>
        <v>22.17</v>
      </c>
      <c r="G9" s="6">
        <f t="shared" si="1"/>
        <v>74.97</v>
      </c>
      <c r="H9" s="6"/>
    </row>
    <row r="10" ht="24.95" customHeight="1" spans="1:8">
      <c r="A10" s="6">
        <v>7</v>
      </c>
      <c r="B10" s="23" t="s">
        <v>240</v>
      </c>
      <c r="C10" s="23" t="s">
        <v>241</v>
      </c>
      <c r="D10" s="23">
        <v>52.54</v>
      </c>
      <c r="E10" s="6">
        <v>73.1</v>
      </c>
      <c r="F10" s="6">
        <f t="shared" si="0"/>
        <v>21.93</v>
      </c>
      <c r="G10" s="6">
        <f t="shared" si="1"/>
        <v>74.47</v>
      </c>
      <c r="H10" s="6"/>
    </row>
    <row r="11" ht="24.95" customHeight="1" spans="1:8">
      <c r="A11" s="6">
        <v>8</v>
      </c>
      <c r="B11" s="23" t="s">
        <v>242</v>
      </c>
      <c r="C11" s="23" t="s">
        <v>243</v>
      </c>
      <c r="D11" s="23">
        <v>52.46</v>
      </c>
      <c r="E11" s="6">
        <v>72.3</v>
      </c>
      <c r="F11" s="6">
        <f t="shared" si="0"/>
        <v>21.69</v>
      </c>
      <c r="G11" s="6">
        <f t="shared" si="1"/>
        <v>74.15</v>
      </c>
      <c r="H11" s="6"/>
    </row>
    <row r="12" ht="24.95" customHeight="1" spans="1:8">
      <c r="A12" s="6">
        <v>9</v>
      </c>
      <c r="B12" s="23" t="s">
        <v>244</v>
      </c>
      <c r="C12" s="23" t="s">
        <v>245</v>
      </c>
      <c r="D12" s="23">
        <v>52.26</v>
      </c>
      <c r="E12" s="6">
        <v>72.6</v>
      </c>
      <c r="F12" s="6">
        <f t="shared" si="0"/>
        <v>21.78</v>
      </c>
      <c r="G12" s="6">
        <f t="shared" si="1"/>
        <v>74.04</v>
      </c>
      <c r="H12" s="6"/>
    </row>
    <row r="13" ht="24.95" customHeight="1" spans="1:8">
      <c r="A13" s="6">
        <v>10</v>
      </c>
      <c r="B13" s="23" t="s">
        <v>246</v>
      </c>
      <c r="C13" s="23" t="s">
        <v>247</v>
      </c>
      <c r="D13" s="23">
        <v>52.19</v>
      </c>
      <c r="E13" s="6">
        <v>72</v>
      </c>
      <c r="F13" s="6">
        <f t="shared" si="0"/>
        <v>21.6</v>
      </c>
      <c r="G13" s="6">
        <f t="shared" si="1"/>
        <v>73.79</v>
      </c>
      <c r="H13" s="6"/>
    </row>
    <row r="14" ht="24.95" customHeight="1" spans="1:8">
      <c r="A14" s="6">
        <v>11</v>
      </c>
      <c r="B14" s="23" t="s">
        <v>248</v>
      </c>
      <c r="C14" s="23" t="s">
        <v>249</v>
      </c>
      <c r="D14" s="23">
        <v>51.17</v>
      </c>
      <c r="E14" s="6">
        <v>75.4</v>
      </c>
      <c r="F14" s="6">
        <f t="shared" si="0"/>
        <v>22.62</v>
      </c>
      <c r="G14" s="6">
        <f t="shared" si="1"/>
        <v>73.79</v>
      </c>
      <c r="H14" s="6"/>
    </row>
    <row r="15" ht="24.95" customHeight="1" spans="1:8">
      <c r="A15" s="6">
        <v>12</v>
      </c>
      <c r="B15" s="23" t="s">
        <v>250</v>
      </c>
      <c r="C15" s="23" t="s">
        <v>251</v>
      </c>
      <c r="D15" s="23">
        <v>52.64</v>
      </c>
      <c r="E15" s="6">
        <v>69.5</v>
      </c>
      <c r="F15" s="6">
        <f t="shared" si="0"/>
        <v>20.85</v>
      </c>
      <c r="G15" s="6">
        <f t="shared" si="1"/>
        <v>73.49</v>
      </c>
      <c r="H15" s="6"/>
    </row>
    <row r="16" ht="24.95" customHeight="1" spans="1:8">
      <c r="A16" s="6">
        <v>13</v>
      </c>
      <c r="B16" s="23" t="s">
        <v>252</v>
      </c>
      <c r="C16" s="23" t="s">
        <v>253</v>
      </c>
      <c r="D16" s="23">
        <v>51.76</v>
      </c>
      <c r="E16" s="6">
        <v>71.8</v>
      </c>
      <c r="F16" s="6">
        <f t="shared" si="0"/>
        <v>21.54</v>
      </c>
      <c r="G16" s="6">
        <f t="shared" si="1"/>
        <v>73.3</v>
      </c>
      <c r="H16" s="6"/>
    </row>
    <row r="17" ht="24.95" customHeight="1" spans="1:8">
      <c r="A17" s="6">
        <v>14</v>
      </c>
      <c r="B17" s="23" t="s">
        <v>254</v>
      </c>
      <c r="C17" s="23" t="s">
        <v>255</v>
      </c>
      <c r="D17" s="23">
        <v>51.04</v>
      </c>
      <c r="E17" s="6">
        <v>73.7</v>
      </c>
      <c r="F17" s="6">
        <f t="shared" si="0"/>
        <v>22.11</v>
      </c>
      <c r="G17" s="6">
        <f t="shared" si="1"/>
        <v>73.15</v>
      </c>
      <c r="H17" s="6"/>
    </row>
    <row r="18" ht="24.95" customHeight="1" spans="1:8">
      <c r="A18" s="6">
        <v>15</v>
      </c>
      <c r="B18" s="23" t="s">
        <v>256</v>
      </c>
      <c r="C18" s="23" t="s">
        <v>257</v>
      </c>
      <c r="D18" s="23">
        <v>50.6</v>
      </c>
      <c r="E18" s="6">
        <v>73.2</v>
      </c>
      <c r="F18" s="6">
        <f t="shared" si="0"/>
        <v>21.96</v>
      </c>
      <c r="G18" s="6">
        <f t="shared" si="1"/>
        <v>72.56</v>
      </c>
      <c r="H18" s="6"/>
    </row>
    <row r="19" ht="24.95" customHeight="1" spans="1:8">
      <c r="A19" s="6">
        <v>16</v>
      </c>
      <c r="B19" s="23" t="s">
        <v>258</v>
      </c>
      <c r="C19" s="23" t="s">
        <v>188</v>
      </c>
      <c r="D19" s="23">
        <v>51.74</v>
      </c>
      <c r="E19" s="6">
        <v>67.9</v>
      </c>
      <c r="F19" s="6">
        <f t="shared" si="0"/>
        <v>20.37</v>
      </c>
      <c r="G19" s="6">
        <f t="shared" si="1"/>
        <v>72.11</v>
      </c>
      <c r="H19" s="6"/>
    </row>
    <row r="20" ht="24.95" customHeight="1" spans="1:8">
      <c r="A20" s="6">
        <v>17</v>
      </c>
      <c r="B20" s="23" t="s">
        <v>259</v>
      </c>
      <c r="C20" s="23" t="s">
        <v>260</v>
      </c>
      <c r="D20" s="23">
        <v>50.36</v>
      </c>
      <c r="E20" s="6">
        <v>71.1</v>
      </c>
      <c r="F20" s="6">
        <f t="shared" si="0"/>
        <v>21.33</v>
      </c>
      <c r="G20" s="6">
        <f t="shared" si="1"/>
        <v>71.69</v>
      </c>
      <c r="H20" s="6"/>
    </row>
    <row r="21" ht="24.95" customHeight="1" spans="1:8">
      <c r="A21" s="6">
        <v>18</v>
      </c>
      <c r="B21" s="23" t="s">
        <v>261</v>
      </c>
      <c r="C21" s="23" t="s">
        <v>262</v>
      </c>
      <c r="D21" s="23">
        <v>50.14</v>
      </c>
      <c r="E21" s="6">
        <v>71.3</v>
      </c>
      <c r="F21" s="6">
        <f t="shared" si="0"/>
        <v>21.39</v>
      </c>
      <c r="G21" s="6">
        <f t="shared" si="1"/>
        <v>71.53</v>
      </c>
      <c r="H21" s="6"/>
    </row>
    <row r="22" ht="24.95" customHeight="1" spans="1:8">
      <c r="A22" s="6">
        <v>19</v>
      </c>
      <c r="B22" s="23" t="s">
        <v>263</v>
      </c>
      <c r="C22" s="23" t="s">
        <v>264</v>
      </c>
      <c r="D22" s="23">
        <v>50.04</v>
      </c>
      <c r="E22" s="6">
        <v>68</v>
      </c>
      <c r="F22" s="6">
        <f t="shared" si="0"/>
        <v>20.4</v>
      </c>
      <c r="G22" s="6">
        <f t="shared" si="1"/>
        <v>70.44</v>
      </c>
      <c r="H22" s="6"/>
    </row>
    <row r="23" ht="24.95" customHeight="1" spans="1:8">
      <c r="A23" s="6">
        <v>20</v>
      </c>
      <c r="B23" s="23" t="s">
        <v>265</v>
      </c>
      <c r="C23" s="23" t="s">
        <v>266</v>
      </c>
      <c r="D23" s="23">
        <v>51.87</v>
      </c>
      <c r="E23" s="6">
        <v>0</v>
      </c>
      <c r="F23" s="6">
        <f t="shared" si="0"/>
        <v>0</v>
      </c>
      <c r="G23" s="6">
        <f t="shared" si="1"/>
        <v>51.87</v>
      </c>
      <c r="H23" s="6"/>
    </row>
  </sheetData>
  <autoFilter ref="A2:I23">
    <sortState ref="A2:I23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8"/>
  <sheetViews>
    <sheetView workbookViewId="0">
      <selection activeCell="E9" sqref="E9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0" customHeight="1" spans="1:8">
      <c r="A1" s="25" t="s">
        <v>267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268</v>
      </c>
      <c r="C4" s="23" t="s">
        <v>269</v>
      </c>
      <c r="D4" s="23">
        <v>51.31</v>
      </c>
      <c r="E4" s="6">
        <v>75.2</v>
      </c>
      <c r="F4" s="6">
        <f>E4*0.3</f>
        <v>22.56</v>
      </c>
      <c r="G4" s="6">
        <f>F4+D4</f>
        <v>73.87</v>
      </c>
      <c r="H4" s="6"/>
    </row>
    <row r="5" ht="24.95" customHeight="1" spans="1:8">
      <c r="A5" s="6">
        <v>2</v>
      </c>
      <c r="B5" s="23" t="s">
        <v>270</v>
      </c>
      <c r="C5" s="23" t="s">
        <v>271</v>
      </c>
      <c r="D5" s="23">
        <v>49.71</v>
      </c>
      <c r="E5" s="6">
        <v>73.5</v>
      </c>
      <c r="F5" s="6">
        <f>E5*0.3</f>
        <v>22.05</v>
      </c>
      <c r="G5" s="6">
        <f>F5+D5</f>
        <v>71.76</v>
      </c>
      <c r="H5" s="6"/>
    </row>
    <row r="6" ht="24.95" customHeight="1" spans="1:8">
      <c r="A6" s="6">
        <v>3</v>
      </c>
      <c r="B6" s="23" t="s">
        <v>272</v>
      </c>
      <c r="C6" s="23" t="s">
        <v>273</v>
      </c>
      <c r="D6" s="23">
        <v>47.31</v>
      </c>
      <c r="E6" s="6">
        <v>74.3</v>
      </c>
      <c r="F6" s="6">
        <f>E6*0.3</f>
        <v>22.29</v>
      </c>
      <c r="G6" s="6">
        <f>F6+D6</f>
        <v>69.6</v>
      </c>
      <c r="H6" s="6"/>
    </row>
    <row r="7" ht="24.95" customHeight="1" spans="1:8">
      <c r="A7" s="6">
        <v>4</v>
      </c>
      <c r="B7" s="23" t="s">
        <v>274</v>
      </c>
      <c r="C7" s="23" t="s">
        <v>275</v>
      </c>
      <c r="D7" s="23">
        <v>47.75</v>
      </c>
      <c r="E7" s="6">
        <v>72.8</v>
      </c>
      <c r="F7" s="6">
        <f>E7*0.3</f>
        <v>21.84</v>
      </c>
      <c r="G7" s="6">
        <f>F7+D7</f>
        <v>69.59</v>
      </c>
      <c r="H7" s="6"/>
    </row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</sheetData>
  <autoFilter ref="A2:H7">
    <sortState ref="A2:H7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0"/>
  <sheetViews>
    <sheetView workbookViewId="0">
      <selection activeCell="F9" sqref="F9"/>
    </sheetView>
  </sheetViews>
  <sheetFormatPr defaultColWidth="9" defaultRowHeight="13.5" outlineLevelCol="7"/>
  <cols>
    <col min="1" max="1" width="6.375" customWidth="1"/>
    <col min="2" max="2" width="12.875" customWidth="1"/>
    <col min="3" max="3" width="6.25" customWidth="1"/>
    <col min="4" max="4" width="14.125" customWidth="1"/>
    <col min="5" max="5" width="8.875" customWidth="1"/>
    <col min="6" max="6" width="12.625" customWidth="1"/>
  </cols>
  <sheetData>
    <row r="1" s="18" customFormat="1" ht="80.25" customHeight="1" spans="1:8">
      <c r="A1" s="25" t="s">
        <v>276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277</v>
      </c>
      <c r="C4" s="23" t="s">
        <v>278</v>
      </c>
      <c r="D4" s="23">
        <v>41.5</v>
      </c>
      <c r="E4" s="6">
        <v>80.8</v>
      </c>
      <c r="F4" s="6">
        <f>E4*0.5</f>
        <v>40.4</v>
      </c>
      <c r="G4" s="6">
        <f>F4+D4</f>
        <v>81.9</v>
      </c>
      <c r="H4" s="6"/>
    </row>
    <row r="5" ht="24.95" customHeight="1" spans="1:8">
      <c r="A5" s="6">
        <v>2</v>
      </c>
      <c r="B5" s="23" t="s">
        <v>279</v>
      </c>
      <c r="C5" s="23" t="s">
        <v>280</v>
      </c>
      <c r="D5" s="23">
        <v>38.86</v>
      </c>
      <c r="E5" s="6">
        <v>76.8</v>
      </c>
      <c r="F5" s="6">
        <f>E5*0.5</f>
        <v>38.4</v>
      </c>
      <c r="G5" s="6">
        <f>F5+D5</f>
        <v>77.26</v>
      </c>
      <c r="H5" s="6"/>
    </row>
    <row r="6" ht="24.95" customHeight="1" spans="1:8">
      <c r="A6" s="6">
        <v>3</v>
      </c>
      <c r="B6" s="23" t="s">
        <v>281</v>
      </c>
      <c r="C6" s="23" t="s">
        <v>282</v>
      </c>
      <c r="D6" s="23">
        <v>37.33</v>
      </c>
      <c r="E6" s="6">
        <v>77.6</v>
      </c>
      <c r="F6" s="6">
        <f>E6*0.5</f>
        <v>38.8</v>
      </c>
      <c r="G6" s="6">
        <f>F6+D6</f>
        <v>76.13</v>
      </c>
      <c r="H6" s="6"/>
    </row>
    <row r="7" ht="24.95" customHeight="1" spans="1:8">
      <c r="A7" s="6">
        <v>4</v>
      </c>
      <c r="B7" s="23" t="s">
        <v>283</v>
      </c>
      <c r="C7" s="23" t="s">
        <v>284</v>
      </c>
      <c r="D7" s="23">
        <v>37.98</v>
      </c>
      <c r="E7" s="6">
        <v>72.2</v>
      </c>
      <c r="F7" s="6">
        <f>E7*0.5</f>
        <v>36.1</v>
      </c>
      <c r="G7" s="6">
        <f>F7+D7</f>
        <v>74.08</v>
      </c>
      <c r="H7" s="6"/>
    </row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</sheetData>
  <autoFilter ref="A3:G7">
    <sortState ref="A3:G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0"/>
  <sheetViews>
    <sheetView workbookViewId="0">
      <selection activeCell="F11" sqref="F11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75" customHeight="1" spans="1:8">
      <c r="A1" s="28" t="s">
        <v>285</v>
      </c>
      <c r="B1" s="28"/>
      <c r="C1" s="28"/>
      <c r="D1" s="28"/>
      <c r="E1" s="28"/>
      <c r="F1" s="28"/>
      <c r="G1" s="28"/>
      <c r="H1" s="28"/>
    </row>
    <row r="2" s="18" customFormat="1" ht="24.95" customHeight="1" spans="1:8">
      <c r="A2" s="20" t="s">
        <v>1</v>
      </c>
      <c r="B2" s="20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0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286</v>
      </c>
      <c r="C4" s="23" t="s">
        <v>287</v>
      </c>
      <c r="D4" s="23">
        <v>37.06</v>
      </c>
      <c r="E4" s="6">
        <v>84.36</v>
      </c>
      <c r="F4" s="6">
        <f t="shared" ref="F4:F9" si="0">E4*0.5</f>
        <v>42.18</v>
      </c>
      <c r="G4" s="6">
        <f t="shared" ref="G4:G9" si="1">F4+D4</f>
        <v>79.24</v>
      </c>
      <c r="H4" s="6"/>
    </row>
    <row r="5" ht="24.95" customHeight="1" spans="1:8">
      <c r="A5" s="6">
        <v>2</v>
      </c>
      <c r="B5" s="23" t="s">
        <v>288</v>
      </c>
      <c r="C5" s="23" t="s">
        <v>289</v>
      </c>
      <c r="D5" s="23">
        <v>37.87</v>
      </c>
      <c r="E5" s="6">
        <v>77.22</v>
      </c>
      <c r="F5" s="6">
        <f t="shared" si="0"/>
        <v>38.61</v>
      </c>
      <c r="G5" s="6">
        <f t="shared" si="1"/>
        <v>76.48</v>
      </c>
      <c r="H5" s="6"/>
    </row>
    <row r="6" ht="24.95" customHeight="1" spans="1:8">
      <c r="A6" s="6">
        <v>3</v>
      </c>
      <c r="B6" s="23" t="s">
        <v>290</v>
      </c>
      <c r="C6" s="23" t="s">
        <v>291</v>
      </c>
      <c r="D6" s="23">
        <v>40.64</v>
      </c>
      <c r="E6" s="6">
        <v>51.92</v>
      </c>
      <c r="F6" s="6">
        <f t="shared" si="0"/>
        <v>25.96</v>
      </c>
      <c r="G6" s="6">
        <f t="shared" si="1"/>
        <v>66.6</v>
      </c>
      <c r="H6" s="6"/>
    </row>
    <row r="7" ht="24.95" customHeight="1" spans="1:8">
      <c r="A7" s="6">
        <v>4</v>
      </c>
      <c r="B7" s="23" t="s">
        <v>292</v>
      </c>
      <c r="C7" s="23" t="s">
        <v>293</v>
      </c>
      <c r="D7" s="23">
        <v>35.63</v>
      </c>
      <c r="E7" s="6">
        <v>55.72</v>
      </c>
      <c r="F7" s="6">
        <f t="shared" si="0"/>
        <v>27.86</v>
      </c>
      <c r="G7" s="6">
        <f t="shared" si="1"/>
        <v>63.49</v>
      </c>
      <c r="H7" s="6"/>
    </row>
    <row r="8" ht="24.95" customHeight="1" spans="1:8">
      <c r="A8" s="6">
        <v>5</v>
      </c>
      <c r="B8" s="23" t="s">
        <v>294</v>
      </c>
      <c r="C8" s="23" t="s">
        <v>295</v>
      </c>
      <c r="D8" s="23">
        <v>31.75</v>
      </c>
      <c r="E8" s="6">
        <v>60.3</v>
      </c>
      <c r="F8" s="6">
        <f t="shared" si="0"/>
        <v>30.15</v>
      </c>
      <c r="G8" s="6">
        <f t="shared" si="1"/>
        <v>61.9</v>
      </c>
      <c r="H8" s="6"/>
    </row>
    <row r="9" ht="24.95" customHeight="1" spans="1:8">
      <c r="A9" s="6">
        <v>6</v>
      </c>
      <c r="B9" s="23" t="s">
        <v>296</v>
      </c>
      <c r="C9" s="23" t="s">
        <v>297</v>
      </c>
      <c r="D9" s="23">
        <v>35.17</v>
      </c>
      <c r="E9" s="6">
        <v>52.24</v>
      </c>
      <c r="F9" s="6">
        <f t="shared" si="0"/>
        <v>26.12</v>
      </c>
      <c r="G9" s="6">
        <f t="shared" si="1"/>
        <v>61.29</v>
      </c>
      <c r="H9" s="6"/>
    </row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  <row r="169" ht="24.95" customHeight="1"/>
    <row r="170" ht="24.95" customHeight="1"/>
  </sheetData>
  <autoFilter ref="A2:H9">
    <sortState ref="A2:H9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7"/>
  <sheetViews>
    <sheetView workbookViewId="0">
      <selection activeCell="F11" sqref="F11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1.5" customHeight="1" spans="1:8">
      <c r="A1" s="25" t="s">
        <v>298</v>
      </c>
      <c r="B1" s="25"/>
      <c r="C1" s="25"/>
      <c r="D1" s="25"/>
      <c r="E1" s="25"/>
      <c r="F1" s="25"/>
      <c r="G1" s="25"/>
      <c r="H1" s="25"/>
    </row>
    <row r="2" s="18" customFormat="1" ht="21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299</v>
      </c>
      <c r="C4" s="23" t="s">
        <v>300</v>
      </c>
      <c r="D4" s="23">
        <v>28.4</v>
      </c>
      <c r="E4" s="6">
        <v>84.1</v>
      </c>
      <c r="F4" s="6">
        <f t="shared" ref="F4:F9" si="0">E4*0.5</f>
        <v>42.05</v>
      </c>
      <c r="G4" s="6">
        <f t="shared" ref="G4:G9" si="1">F4+D4</f>
        <v>70.45</v>
      </c>
      <c r="H4" s="6"/>
    </row>
    <row r="5" ht="24.95" customHeight="1" spans="1:8">
      <c r="A5" s="6">
        <v>2</v>
      </c>
      <c r="B5" s="23" t="s">
        <v>301</v>
      </c>
      <c r="C5" s="23" t="s">
        <v>302</v>
      </c>
      <c r="D5" s="23">
        <v>35.48</v>
      </c>
      <c r="E5" s="6">
        <v>57.8</v>
      </c>
      <c r="F5" s="6">
        <f t="shared" si="0"/>
        <v>28.9</v>
      </c>
      <c r="G5" s="6">
        <f t="shared" si="1"/>
        <v>64.38</v>
      </c>
      <c r="H5" s="6"/>
    </row>
    <row r="6" ht="24.95" customHeight="1" spans="1:8">
      <c r="A6" s="6">
        <v>3</v>
      </c>
      <c r="B6" s="23" t="s">
        <v>303</v>
      </c>
      <c r="C6" s="23" t="s">
        <v>304</v>
      </c>
      <c r="D6" s="23">
        <v>29.02</v>
      </c>
      <c r="E6" s="6">
        <v>67.28</v>
      </c>
      <c r="F6" s="6">
        <f t="shared" si="0"/>
        <v>33.64</v>
      </c>
      <c r="G6" s="6">
        <f t="shared" si="1"/>
        <v>62.66</v>
      </c>
      <c r="H6" s="6"/>
    </row>
    <row r="7" ht="24.95" customHeight="1" spans="1:8">
      <c r="A7" s="6">
        <v>4</v>
      </c>
      <c r="B7" s="23" t="s">
        <v>305</v>
      </c>
      <c r="C7" s="23" t="s">
        <v>306</v>
      </c>
      <c r="D7" s="23">
        <v>28.4</v>
      </c>
      <c r="E7" s="6">
        <v>67.52</v>
      </c>
      <c r="F7" s="6">
        <f t="shared" si="0"/>
        <v>33.76</v>
      </c>
      <c r="G7" s="6">
        <f t="shared" si="1"/>
        <v>62.16</v>
      </c>
      <c r="H7" s="6"/>
    </row>
    <row r="8" ht="24.95" customHeight="1" spans="1:8">
      <c r="A8" s="6">
        <v>5</v>
      </c>
      <c r="B8" s="23" t="s">
        <v>307</v>
      </c>
      <c r="C8" s="23" t="s">
        <v>308</v>
      </c>
      <c r="D8" s="23">
        <v>29.61</v>
      </c>
      <c r="E8" s="6">
        <v>52.14</v>
      </c>
      <c r="F8" s="6">
        <f t="shared" si="0"/>
        <v>26.07</v>
      </c>
      <c r="G8" s="6">
        <f t="shared" si="1"/>
        <v>55.68</v>
      </c>
      <c r="H8" s="6"/>
    </row>
    <row r="9" ht="24.95" customHeight="1" spans="1:8">
      <c r="A9" s="6">
        <v>6</v>
      </c>
      <c r="B9" s="23" t="s">
        <v>309</v>
      </c>
      <c r="C9" s="23" t="s">
        <v>310</v>
      </c>
      <c r="D9" s="23">
        <v>36.12</v>
      </c>
      <c r="E9" s="6">
        <v>34.42</v>
      </c>
      <c r="F9" s="6">
        <f t="shared" si="0"/>
        <v>17.21</v>
      </c>
      <c r="G9" s="6">
        <f t="shared" si="1"/>
        <v>53.33</v>
      </c>
      <c r="H9" s="6"/>
    </row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</sheetData>
  <autoFilter ref="A2:H9">
    <sortState ref="A2:H9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6"/>
  <sheetViews>
    <sheetView workbookViewId="0">
      <selection activeCell="C10" sqref="C10"/>
    </sheetView>
  </sheetViews>
  <sheetFormatPr defaultColWidth="9" defaultRowHeight="13.5" outlineLevelCol="7"/>
  <cols>
    <col min="1" max="1" width="6.375" customWidth="1"/>
    <col min="2" max="2" width="13.875" customWidth="1"/>
    <col min="4" max="4" width="14.125" customWidth="1"/>
    <col min="6" max="6" width="12.625" customWidth="1"/>
  </cols>
  <sheetData>
    <row r="1" s="18" customFormat="1" ht="96.75" customHeight="1" spans="1:8">
      <c r="A1" s="25" t="s">
        <v>311</v>
      </c>
      <c r="B1" s="25"/>
      <c r="C1" s="25"/>
      <c r="D1" s="25"/>
      <c r="E1" s="25"/>
      <c r="F1" s="25"/>
      <c r="G1" s="25"/>
      <c r="H1" s="25"/>
    </row>
    <row r="2" s="18" customFormat="1" ht="24.95" customHeight="1" spans="1:8">
      <c r="A2" s="20" t="s">
        <v>1</v>
      </c>
      <c r="B2" s="21" t="s">
        <v>2</v>
      </c>
      <c r="C2" s="21" t="s">
        <v>3</v>
      </c>
      <c r="D2" s="22" t="s">
        <v>4</v>
      </c>
      <c r="E2" s="6" t="s">
        <v>5</v>
      </c>
      <c r="F2" s="17" t="s">
        <v>6</v>
      </c>
      <c r="G2" s="17" t="s">
        <v>7</v>
      </c>
      <c r="H2" s="17" t="s">
        <v>8</v>
      </c>
    </row>
    <row r="3" s="18" customFormat="1" ht="24.95" customHeight="1" spans="1:8">
      <c r="A3" s="20"/>
      <c r="B3" s="21"/>
      <c r="C3" s="21"/>
      <c r="D3" s="22"/>
      <c r="E3" s="6"/>
      <c r="F3" s="6"/>
      <c r="G3" s="6"/>
      <c r="H3" s="6"/>
    </row>
    <row r="4" ht="24.95" customHeight="1" spans="1:8">
      <c r="A4" s="6">
        <v>1</v>
      </c>
      <c r="B4" s="23" t="s">
        <v>312</v>
      </c>
      <c r="C4" s="23" t="s">
        <v>313</v>
      </c>
      <c r="D4" s="27">
        <v>45.83</v>
      </c>
      <c r="E4" s="6">
        <v>81.82</v>
      </c>
      <c r="F4" s="6">
        <f t="shared" ref="F4:F9" si="0">E4*0.5</f>
        <v>40.91</v>
      </c>
      <c r="G4" s="6">
        <f t="shared" ref="G4:G9" si="1">F4+D4</f>
        <v>86.74</v>
      </c>
      <c r="H4" s="6"/>
    </row>
    <row r="5" ht="24.95" customHeight="1" spans="1:8">
      <c r="A5" s="6">
        <v>2</v>
      </c>
      <c r="B5" s="23" t="s">
        <v>314</v>
      </c>
      <c r="C5" s="23" t="s">
        <v>315</v>
      </c>
      <c r="D5" s="27">
        <v>38.98</v>
      </c>
      <c r="E5" s="6">
        <v>77.9</v>
      </c>
      <c r="F5" s="6">
        <f t="shared" si="0"/>
        <v>38.95</v>
      </c>
      <c r="G5" s="6">
        <f t="shared" si="1"/>
        <v>77.93</v>
      </c>
      <c r="H5" s="6"/>
    </row>
    <row r="6" ht="24.95" customHeight="1" spans="1:8">
      <c r="A6" s="6">
        <v>3</v>
      </c>
      <c r="B6" s="23" t="s">
        <v>316</v>
      </c>
      <c r="C6" s="23" t="s">
        <v>317</v>
      </c>
      <c r="D6" s="27">
        <v>40.39</v>
      </c>
      <c r="E6" s="6">
        <v>66.72</v>
      </c>
      <c r="F6" s="6">
        <f t="shared" si="0"/>
        <v>33.36</v>
      </c>
      <c r="G6" s="6">
        <f t="shared" si="1"/>
        <v>73.75</v>
      </c>
      <c r="H6" s="6"/>
    </row>
    <row r="7" ht="24.95" customHeight="1" spans="1:8">
      <c r="A7" s="6">
        <v>4</v>
      </c>
      <c r="B7" s="23" t="s">
        <v>318</v>
      </c>
      <c r="C7" s="23" t="s">
        <v>319</v>
      </c>
      <c r="D7" s="27">
        <v>37.94</v>
      </c>
      <c r="E7" s="6">
        <v>59.36</v>
      </c>
      <c r="F7" s="6">
        <f t="shared" si="0"/>
        <v>29.68</v>
      </c>
      <c r="G7" s="6">
        <f t="shared" si="1"/>
        <v>67.62</v>
      </c>
      <c r="H7" s="6"/>
    </row>
    <row r="8" ht="24.95" customHeight="1" spans="1:8">
      <c r="A8" s="6">
        <v>5</v>
      </c>
      <c r="B8" s="23" t="s">
        <v>320</v>
      </c>
      <c r="C8" s="23" t="s">
        <v>321</v>
      </c>
      <c r="D8" s="27">
        <v>33.49</v>
      </c>
      <c r="E8" s="6">
        <v>55.58</v>
      </c>
      <c r="F8" s="6">
        <f t="shared" si="0"/>
        <v>27.79</v>
      </c>
      <c r="G8" s="6">
        <f t="shared" si="1"/>
        <v>61.28</v>
      </c>
      <c r="H8" s="6"/>
    </row>
    <row r="9" ht="24.95" customHeight="1" spans="1:8">
      <c r="A9" s="6">
        <v>6</v>
      </c>
      <c r="B9" s="23" t="s">
        <v>322</v>
      </c>
      <c r="C9" s="23" t="s">
        <v>323</v>
      </c>
      <c r="D9" s="27">
        <v>35.75</v>
      </c>
      <c r="E9" s="6">
        <v>0</v>
      </c>
      <c r="F9" s="6">
        <f t="shared" si="0"/>
        <v>0</v>
      </c>
      <c r="G9" s="6">
        <f t="shared" si="1"/>
        <v>35.75</v>
      </c>
      <c r="H9" s="6"/>
    </row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</sheetData>
  <autoFilter ref="A2:H9">
    <sortState ref="A2:H9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小学语文</vt:lpstr>
      <vt:lpstr>小学语文项目人员</vt:lpstr>
      <vt:lpstr>小学数学</vt:lpstr>
      <vt:lpstr>小学英语</vt:lpstr>
      <vt:lpstr>小学英语项目</vt:lpstr>
      <vt:lpstr>小学音乐</vt:lpstr>
      <vt:lpstr>小学排球</vt:lpstr>
      <vt:lpstr>小学篮球</vt:lpstr>
      <vt:lpstr>小学田径</vt:lpstr>
      <vt:lpstr>小学足球</vt:lpstr>
      <vt:lpstr>小学美术</vt:lpstr>
      <vt:lpstr>小学计算机</vt:lpstr>
      <vt:lpstr>小学科学</vt:lpstr>
      <vt:lpstr>小学思品</vt:lpstr>
      <vt:lpstr>小学蒙授语文</vt:lpstr>
      <vt:lpstr>小学蒙授数学</vt:lpstr>
      <vt:lpstr>小学蒙授美术</vt:lpstr>
      <vt:lpstr>小学蒙授体育</vt:lpstr>
      <vt:lpstr>小学中师及小教大专 </vt:lpstr>
      <vt:lpstr>10年教师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2017-08-24T14:35:00Z</dcterms:created>
  <cp:lastPrinted>2017-08-27T15:05:00Z</cp:lastPrinted>
  <dcterms:modified xsi:type="dcterms:W3CDTF">2017-08-28T08:29:49Z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KSOReadingLayout">
    <vt:bool>true</vt:bool>
  </property>
</Properties>
</file>