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7235" windowHeight="805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122" i="1"/>
  <c r="G122"/>
  <c r="J122" s="1"/>
  <c r="I121"/>
  <c r="G121"/>
  <c r="I120"/>
  <c r="G120"/>
  <c r="J120" s="1"/>
  <c r="I119"/>
  <c r="G119"/>
  <c r="J119" s="1"/>
  <c r="I118"/>
  <c r="G118"/>
  <c r="I117"/>
  <c r="G117"/>
  <c r="J117" s="1"/>
  <c r="J116"/>
  <c r="I116"/>
  <c r="G116"/>
  <c r="J115"/>
  <c r="I115"/>
  <c r="G115"/>
  <c r="I114"/>
  <c r="G114"/>
  <c r="J114" s="1"/>
  <c r="I113"/>
  <c r="G113"/>
  <c r="I112"/>
  <c r="G112"/>
  <c r="J112" s="1"/>
  <c r="I111"/>
  <c r="G111"/>
  <c r="J111" s="1"/>
  <c r="I110"/>
  <c r="G110"/>
  <c r="I109"/>
  <c r="G109"/>
  <c r="J109" s="1"/>
  <c r="J108"/>
  <c r="I108"/>
  <c r="G108"/>
  <c r="J107"/>
  <c r="I107"/>
  <c r="G107"/>
  <c r="I106"/>
  <c r="G106"/>
  <c r="J106" s="1"/>
  <c r="I105"/>
  <c r="G105"/>
  <c r="I104"/>
  <c r="G104"/>
  <c r="J104" s="1"/>
  <c r="I103"/>
  <c r="G103"/>
  <c r="J103" s="1"/>
  <c r="I102"/>
  <c r="G102"/>
  <c r="I101"/>
  <c r="G101"/>
  <c r="J101" s="1"/>
  <c r="J100"/>
  <c r="I100"/>
  <c r="G100"/>
  <c r="J99"/>
  <c r="I99"/>
  <c r="G99"/>
  <c r="I98"/>
  <c r="G98"/>
  <c r="J98" s="1"/>
  <c r="I97"/>
  <c r="G97"/>
  <c r="I96"/>
  <c r="G96"/>
  <c r="J96" s="1"/>
  <c r="I95"/>
  <c r="G95"/>
  <c r="J95" s="1"/>
  <c r="I94"/>
  <c r="G94"/>
  <c r="I93"/>
  <c r="G93"/>
  <c r="J93" s="1"/>
  <c r="J92"/>
  <c r="I92"/>
  <c r="G92"/>
  <c r="J91"/>
  <c r="I91"/>
  <c r="G91"/>
  <c r="I90"/>
  <c r="G90"/>
  <c r="J90" s="1"/>
  <c r="I89"/>
  <c r="G89"/>
  <c r="I88"/>
  <c r="G88"/>
  <c r="J88" s="1"/>
  <c r="I87"/>
  <c r="G87"/>
  <c r="J87" s="1"/>
  <c r="I86"/>
  <c r="G86"/>
  <c r="I85"/>
  <c r="G85"/>
  <c r="J85" s="1"/>
  <c r="J84"/>
  <c r="I84"/>
  <c r="G84"/>
  <c r="J83"/>
  <c r="I83"/>
  <c r="G83"/>
  <c r="I82"/>
  <c r="G82"/>
  <c r="J82" s="1"/>
  <c r="I81"/>
  <c r="G81"/>
  <c r="I80"/>
  <c r="G80"/>
  <c r="J80" s="1"/>
  <c r="I79"/>
  <c r="G79"/>
  <c r="J79" s="1"/>
  <c r="I78"/>
  <c r="G78"/>
  <c r="I77"/>
  <c r="G77"/>
  <c r="J77" s="1"/>
  <c r="J76"/>
  <c r="I76"/>
  <c r="G76"/>
  <c r="J75"/>
  <c r="I75"/>
  <c r="G75"/>
  <c r="I74"/>
  <c r="G74"/>
  <c r="J74" s="1"/>
  <c r="I73"/>
  <c r="G73"/>
  <c r="I72"/>
  <c r="G72"/>
  <c r="J72" s="1"/>
  <c r="I71"/>
  <c r="G71"/>
  <c r="J71" s="1"/>
  <c r="I70"/>
  <c r="G70"/>
  <c r="I69"/>
  <c r="G69"/>
  <c r="J69" s="1"/>
  <c r="J68"/>
  <c r="I68"/>
  <c r="G68"/>
  <c r="J67"/>
  <c r="I67"/>
  <c r="G67"/>
  <c r="I66"/>
  <c r="G66"/>
  <c r="J66" s="1"/>
  <c r="I65"/>
  <c r="G65"/>
  <c r="I64"/>
  <c r="G64"/>
  <c r="J64" s="1"/>
  <c r="I63"/>
  <c r="G63"/>
  <c r="J63" s="1"/>
  <c r="I62"/>
  <c r="G62"/>
  <c r="I61"/>
  <c r="G61"/>
  <c r="J61" s="1"/>
  <c r="J60"/>
  <c r="I60"/>
  <c r="G60"/>
  <c r="J59"/>
  <c r="I59"/>
  <c r="G59"/>
  <c r="I58"/>
  <c r="G58"/>
  <c r="J58" s="1"/>
  <c r="I57"/>
  <c r="G57"/>
  <c r="I56"/>
  <c r="G56"/>
  <c r="J56" s="1"/>
  <c r="I55"/>
  <c r="G55"/>
  <c r="I54"/>
  <c r="G54"/>
  <c r="I53"/>
  <c r="G53"/>
  <c r="I52"/>
  <c r="G52"/>
  <c r="J52" s="1"/>
  <c r="I51"/>
  <c r="G51"/>
  <c r="J51" s="1"/>
  <c r="I50"/>
  <c r="G50"/>
  <c r="I48"/>
  <c r="G48"/>
  <c r="I47"/>
  <c r="G47"/>
  <c r="J47" s="1"/>
  <c r="I46"/>
  <c r="G46"/>
  <c r="I45"/>
  <c r="G45"/>
  <c r="J45" s="1"/>
  <c r="J44"/>
  <c r="I44"/>
  <c r="G44"/>
  <c r="J43"/>
  <c r="I43"/>
  <c r="G43"/>
  <c r="I42"/>
  <c r="G42"/>
  <c r="J42" s="1"/>
  <c r="I40"/>
  <c r="G40"/>
  <c r="J40" s="1"/>
  <c r="I38"/>
  <c r="G38"/>
  <c r="I36"/>
  <c r="G36"/>
  <c r="J36" s="1"/>
  <c r="I35"/>
  <c r="G35"/>
  <c r="J35" s="1"/>
  <c r="I33"/>
  <c r="G33"/>
  <c r="I32"/>
  <c r="G32"/>
  <c r="I31"/>
  <c r="G31"/>
  <c r="J31" s="1"/>
  <c r="I29"/>
  <c r="G29"/>
  <c r="I28"/>
  <c r="G28"/>
  <c r="J28" s="1"/>
  <c r="J27"/>
  <c r="I27"/>
  <c r="G27"/>
  <c r="J26"/>
  <c r="I26"/>
  <c r="G26"/>
  <c r="I25"/>
  <c r="G25"/>
  <c r="J25" s="1"/>
  <c r="I24"/>
  <c r="G24"/>
  <c r="I23"/>
  <c r="G23"/>
  <c r="J23" s="1"/>
  <c r="I22"/>
  <c r="G22"/>
  <c r="I21"/>
  <c r="G21"/>
  <c r="I20"/>
  <c r="G20"/>
  <c r="I19"/>
  <c r="G19"/>
  <c r="J19" s="1"/>
  <c r="I18"/>
  <c r="G18"/>
  <c r="I17"/>
  <c r="G17"/>
  <c r="I16"/>
  <c r="G16"/>
  <c r="J16" s="1"/>
  <c r="I15"/>
  <c r="G15"/>
  <c r="J15" s="1"/>
  <c r="I14"/>
  <c r="G14"/>
  <c r="I13"/>
  <c r="G13"/>
  <c r="I12"/>
  <c r="G12"/>
  <c r="J12" s="1"/>
  <c r="J11"/>
  <c r="I11"/>
  <c r="G11"/>
  <c r="I10"/>
  <c r="G10"/>
  <c r="I9"/>
  <c r="G9"/>
  <c r="I6"/>
  <c r="G6"/>
  <c r="I5"/>
  <c r="G5"/>
  <c r="J4"/>
  <c r="I4"/>
  <c r="G4"/>
  <c r="J20" l="1"/>
  <c r="J32"/>
  <c r="J48"/>
  <c r="J50"/>
  <c r="J53"/>
  <c r="J55"/>
  <c r="J10"/>
  <c r="J21"/>
  <c r="J29"/>
  <c r="J5"/>
  <c r="J14"/>
  <c r="J17"/>
  <c r="J22"/>
  <c r="J6"/>
  <c r="J13"/>
  <c r="J18"/>
  <c r="J24"/>
  <c r="J33"/>
  <c r="J38"/>
  <c r="J46"/>
  <c r="J54"/>
  <c r="J57"/>
  <c r="J62"/>
  <c r="J65"/>
  <c r="J70"/>
  <c r="J73"/>
  <c r="J78"/>
  <c r="J81"/>
  <c r="J86"/>
  <c r="J89"/>
  <c r="J94"/>
  <c r="J97"/>
  <c r="J102"/>
  <c r="J105"/>
  <c r="J110"/>
  <c r="J113"/>
  <c r="J118"/>
  <c r="J121"/>
  <c r="J9"/>
</calcChain>
</file>

<file path=xl/sharedStrings.xml><?xml version="1.0" encoding="utf-8"?>
<sst xmlns="http://schemas.openxmlformats.org/spreadsheetml/2006/main" count="374" uniqueCount="338">
  <si>
    <t>报考单位</t>
  </si>
  <si>
    <t>报考岗位</t>
  </si>
  <si>
    <t>岗位数</t>
  </si>
  <si>
    <t>准考证号</t>
  </si>
  <si>
    <t>姓名</t>
  </si>
  <si>
    <t>笔试成绩</t>
  </si>
  <si>
    <t>折算分数</t>
  </si>
  <si>
    <t>面试成绩</t>
  </si>
  <si>
    <t>综合得分</t>
  </si>
  <si>
    <t>名次</t>
  </si>
  <si>
    <t>洪湖市社会医疗保险管理局</t>
  </si>
  <si>
    <t>1031009</t>
  </si>
  <si>
    <t>殷高原</t>
  </si>
  <si>
    <t>1030914</t>
  </si>
  <si>
    <t>曾迪</t>
  </si>
  <si>
    <t>1030826</t>
  </si>
  <si>
    <t>覃世殷</t>
  </si>
  <si>
    <t>洪湖市劳动就业管理局</t>
  </si>
  <si>
    <t>813401就业管理工作</t>
  </si>
  <si>
    <t>2</t>
  </si>
  <si>
    <t>1031226</t>
  </si>
  <si>
    <t>谢天</t>
  </si>
  <si>
    <t>1031124</t>
  </si>
  <si>
    <t>王佳思</t>
  </si>
  <si>
    <t>洪湖市企业养老保险管理局</t>
  </si>
  <si>
    <t>813501办公室综合管理</t>
  </si>
  <si>
    <t>1</t>
  </si>
  <si>
    <t>1031323</t>
  </si>
  <si>
    <t>袁泉</t>
  </si>
  <si>
    <t>洪湖市机关事业养老保险管理局</t>
  </si>
  <si>
    <t>813601事业保险管理</t>
  </si>
  <si>
    <t>1031417</t>
  </si>
  <si>
    <t>孙天平</t>
  </si>
  <si>
    <t>洪湖市城乡居民养老保险局</t>
  </si>
  <si>
    <t>813701城乡居民养老保险管理</t>
  </si>
  <si>
    <t>1031424</t>
  </si>
  <si>
    <t>裴磊</t>
  </si>
  <si>
    <t>洪湖市信息中心</t>
  </si>
  <si>
    <t>813801保险信息管理</t>
  </si>
  <si>
    <t>1031506</t>
  </si>
  <si>
    <t>王洪</t>
  </si>
  <si>
    <t>洪湖市劳动人事争议仲裁院</t>
  </si>
  <si>
    <t>813901劳动人事仲裁</t>
  </si>
  <si>
    <t>1030429</t>
  </si>
  <si>
    <t>夏志豪</t>
  </si>
  <si>
    <t>洪湖市乡镇财政所</t>
  </si>
  <si>
    <t>15</t>
  </si>
  <si>
    <t>1027106</t>
  </si>
  <si>
    <t>郭洁茹</t>
  </si>
  <si>
    <t>1027325</t>
  </si>
  <si>
    <t>吕林</t>
  </si>
  <si>
    <t>1026814</t>
  </si>
  <si>
    <t>许锐</t>
  </si>
  <si>
    <t>1026919</t>
  </si>
  <si>
    <t>蔡红雨</t>
  </si>
  <si>
    <t>1026810</t>
  </si>
  <si>
    <t>夏云</t>
  </si>
  <si>
    <t>1026909</t>
  </si>
  <si>
    <t>董振华</t>
  </si>
  <si>
    <t>1027222</t>
  </si>
  <si>
    <t>孙硕</t>
  </si>
  <si>
    <t>1027310</t>
  </si>
  <si>
    <t>张秋妍</t>
  </si>
  <si>
    <t>1027120</t>
  </si>
  <si>
    <t>刘燕</t>
  </si>
  <si>
    <t>1026724</t>
  </si>
  <si>
    <t>万骞</t>
  </si>
  <si>
    <t>1026707</t>
  </si>
  <si>
    <t>谭经纬</t>
  </si>
  <si>
    <t>1026705</t>
  </si>
  <si>
    <t>曾长凤</t>
  </si>
  <si>
    <t>1027324</t>
  </si>
  <si>
    <t>刘玲莉</t>
  </si>
  <si>
    <t>1026922</t>
  </si>
  <si>
    <t>曹一夫</t>
  </si>
  <si>
    <t>洪湖市农村综合产权交易中心</t>
  </si>
  <si>
    <t>810201产权交易</t>
  </si>
  <si>
    <t>1028019</t>
  </si>
  <si>
    <t>文雅</t>
  </si>
  <si>
    <t>洪湖市经济责任审计局</t>
  </si>
  <si>
    <t>810301财务会计及财务审计岗位</t>
  </si>
  <si>
    <t>1030211</t>
  </si>
  <si>
    <t>卢雨婷</t>
  </si>
  <si>
    <t>1030208</t>
  </si>
  <si>
    <t>李顺凯</t>
  </si>
  <si>
    <t>洪湖市普查中心</t>
  </si>
  <si>
    <t>810501综合办公室管理</t>
  </si>
  <si>
    <t>1030224</t>
  </si>
  <si>
    <t>龙琦</t>
  </si>
  <si>
    <t>洪湖市人民医院</t>
  </si>
  <si>
    <t>811405财务会计</t>
  </si>
  <si>
    <t>1030810</t>
  </si>
  <si>
    <t>王威</t>
  </si>
  <si>
    <t>洪湖市血吸虫病专科医院</t>
  </si>
  <si>
    <t>811903财务会计</t>
  </si>
  <si>
    <t>洪湖市汊河镇中心卫生院</t>
  </si>
  <si>
    <t>812001财务会计</t>
  </si>
  <si>
    <t>1030230</t>
  </si>
  <si>
    <t>杨盼</t>
  </si>
  <si>
    <t>洪湖市万全镇卫生院</t>
  </si>
  <si>
    <t>洪湖市园林绿化管理局</t>
  </si>
  <si>
    <t>1030619</t>
  </si>
  <si>
    <t>邹晴怡</t>
  </si>
  <si>
    <t>洪湖市城市管理行政执法局</t>
  </si>
  <si>
    <t>810601城管执法</t>
  </si>
  <si>
    <t>1030402</t>
  </si>
  <si>
    <t>王东超</t>
  </si>
  <si>
    <t>1030324</t>
  </si>
  <si>
    <t>刘言</t>
  </si>
  <si>
    <t>洪湖市村镇规划分局</t>
  </si>
  <si>
    <t>810701规划管理</t>
  </si>
  <si>
    <t>1030102</t>
  </si>
  <si>
    <t>王上超</t>
  </si>
  <si>
    <t>洪湖市国土资源城东分局</t>
  </si>
  <si>
    <t>810801汉语言文学类</t>
  </si>
  <si>
    <t>1030110</t>
  </si>
  <si>
    <t>严倩</t>
  </si>
  <si>
    <t>1030113</t>
  </si>
  <si>
    <t>许涵</t>
  </si>
  <si>
    <t>洪湖市国土资源城西分局</t>
  </si>
  <si>
    <t>810901计算机类</t>
  </si>
  <si>
    <t>1028030</t>
  </si>
  <si>
    <t>周鹏</t>
  </si>
  <si>
    <t>洪湖市土地储备中心</t>
  </si>
  <si>
    <t>811101管理类</t>
  </si>
  <si>
    <t>1030730</t>
  </si>
  <si>
    <t>丁晓霞</t>
  </si>
  <si>
    <t>洪湖市第一中学</t>
  </si>
  <si>
    <t>821302高中语文</t>
  </si>
  <si>
    <t>2020717</t>
  </si>
  <si>
    <t>周欣</t>
  </si>
  <si>
    <t>831401临床医学</t>
  </si>
  <si>
    <t>3025229</t>
  </si>
  <si>
    <t>彭必顺</t>
  </si>
  <si>
    <t>3025211</t>
  </si>
  <si>
    <t>江莉平</t>
  </si>
  <si>
    <t>3025206</t>
  </si>
  <si>
    <t>陈华玲</t>
  </si>
  <si>
    <t>3025205</t>
  </si>
  <si>
    <t>马洪川</t>
  </si>
  <si>
    <t>3025212</t>
  </si>
  <si>
    <t>李平</t>
  </si>
  <si>
    <t>3025207</t>
  </si>
  <si>
    <t>汤勇</t>
  </si>
  <si>
    <t>3025218</t>
  </si>
  <si>
    <t>汤明</t>
  </si>
  <si>
    <t>3025226</t>
  </si>
  <si>
    <t>李育凡</t>
  </si>
  <si>
    <t>3025215</t>
  </si>
  <si>
    <t>白磊</t>
  </si>
  <si>
    <t>洪湖市疾病预防控制中心</t>
  </si>
  <si>
    <t>831701临床医学</t>
  </si>
  <si>
    <t>3025927</t>
  </si>
  <si>
    <t>郑鑫</t>
  </si>
  <si>
    <t>洪湖市戴家场镇卫生院</t>
  </si>
  <si>
    <t>832201临床医学</t>
  </si>
  <si>
    <t>3026202</t>
  </si>
  <si>
    <t>王杰</t>
  </si>
  <si>
    <t>洪湖市老湾回族乡卫生院</t>
  </si>
  <si>
    <t>832801乡镇卫生院医护</t>
  </si>
  <si>
    <t>3026220</t>
  </si>
  <si>
    <t>蔡培培</t>
  </si>
  <si>
    <t>洪湖市中医医院</t>
  </si>
  <si>
    <t>831501临床</t>
    <phoneticPr fontId="8" type="noConversion"/>
  </si>
  <si>
    <t>3025512</t>
  </si>
  <si>
    <t>严文彦</t>
  </si>
  <si>
    <t>3025509</t>
  </si>
  <si>
    <t>崔世忠</t>
  </si>
  <si>
    <t>3025521</t>
  </si>
  <si>
    <t>徐宏伟</t>
  </si>
  <si>
    <t>3025501</t>
  </si>
  <si>
    <t>刘国澜</t>
  </si>
  <si>
    <t>3025527</t>
  </si>
  <si>
    <t>汤雅竹</t>
  </si>
  <si>
    <t>3025507</t>
  </si>
  <si>
    <t>刘黎</t>
  </si>
  <si>
    <t>3025515</t>
  </si>
  <si>
    <t>鲁钢</t>
  </si>
  <si>
    <t>洪湖市第二人民医院</t>
  </si>
  <si>
    <t>831601临床医学</t>
  </si>
  <si>
    <t>3025913</t>
  </si>
  <si>
    <t>黄国帅</t>
  </si>
  <si>
    <t>3025914</t>
  </si>
  <si>
    <t>梅艳平</t>
  </si>
  <si>
    <t>831901临床医学</t>
  </si>
  <si>
    <t>3026024</t>
  </si>
  <si>
    <t>肖云</t>
  </si>
  <si>
    <t>洪湖市黄家口镇卫生院</t>
  </si>
  <si>
    <t>832301乡镇卫生院医护</t>
  </si>
  <si>
    <t>3026203</t>
  </si>
  <si>
    <t>赵连</t>
  </si>
  <si>
    <t>洪湖市瞿家湾镇卫生院</t>
  </si>
  <si>
    <t>833101乡镇卫生院医护</t>
  </si>
  <si>
    <t>3026227</t>
  </si>
  <si>
    <t>柳武栽</t>
  </si>
  <si>
    <t>831402护理</t>
  </si>
  <si>
    <t>3025315</t>
  </si>
  <si>
    <t>刘凯红</t>
  </si>
  <si>
    <t>3025301</t>
  </si>
  <si>
    <t>饶树清</t>
  </si>
  <si>
    <t>3025319</t>
  </si>
  <si>
    <t>王静</t>
  </si>
  <si>
    <t>3025310</t>
  </si>
  <si>
    <t>李秋云</t>
  </si>
  <si>
    <t>3025318</t>
  </si>
  <si>
    <t>杨丹</t>
  </si>
  <si>
    <t>3025413</t>
  </si>
  <si>
    <t>柳红梅</t>
  </si>
  <si>
    <t>3025417</t>
  </si>
  <si>
    <t>聂娟</t>
  </si>
  <si>
    <t>3025411</t>
  </si>
  <si>
    <t>吴秀娟</t>
  </si>
  <si>
    <t>3025312</t>
  </si>
  <si>
    <t>周欢</t>
  </si>
  <si>
    <t>3025326</t>
  </si>
  <si>
    <t>蔡瑜</t>
  </si>
  <si>
    <t>3025320</t>
  </si>
  <si>
    <t>黄欢</t>
  </si>
  <si>
    <t>3025309</t>
  </si>
  <si>
    <t>熊洁</t>
  </si>
  <si>
    <t>831602护理</t>
  </si>
  <si>
    <t>3025917</t>
  </si>
  <si>
    <t>熊雅慧</t>
  </si>
  <si>
    <t>洪湖市府场镇 卫生院</t>
    <phoneticPr fontId="4" type="noConversion"/>
  </si>
  <si>
    <t>832101护理</t>
  </si>
  <si>
    <t>3026129</t>
  </si>
  <si>
    <t>颜灿灿</t>
  </si>
  <si>
    <t>832601护理</t>
  </si>
  <si>
    <t>3026210</t>
  </si>
  <si>
    <t>蔡叶</t>
  </si>
  <si>
    <t>洪湖市峰口镇中心卫生院白庙 分院</t>
    <phoneticPr fontId="4" type="noConversion"/>
  </si>
  <si>
    <t>833201护理</t>
  </si>
  <si>
    <t>3026301</t>
  </si>
  <si>
    <t>邹雅琴</t>
  </si>
  <si>
    <t>831505护理</t>
  </si>
  <si>
    <t>3025816</t>
  </si>
  <si>
    <t>叶乘欢</t>
  </si>
  <si>
    <t>3025805</t>
  </si>
  <si>
    <t>杜璞瑛</t>
  </si>
  <si>
    <t>3025715</t>
  </si>
  <si>
    <t>龚亚杰</t>
  </si>
  <si>
    <t>3025801</t>
  </si>
  <si>
    <t>李茜</t>
  </si>
  <si>
    <t>3025812</t>
  </si>
  <si>
    <t>熊仁杰</t>
  </si>
  <si>
    <t>3025726</t>
  </si>
  <si>
    <t>肖文</t>
  </si>
  <si>
    <t>3025819</t>
  </si>
  <si>
    <t>商魏</t>
  </si>
  <si>
    <t>3025807</t>
  </si>
  <si>
    <t>叶青</t>
  </si>
  <si>
    <t>831703护理</t>
  </si>
  <si>
    <t>3026006</t>
  </si>
  <si>
    <t>李丽</t>
  </si>
  <si>
    <t>831902护理</t>
  </si>
  <si>
    <t>3026115</t>
  </si>
  <si>
    <t>郭芬</t>
  </si>
  <si>
    <t>3026102</t>
  </si>
  <si>
    <t>王群</t>
  </si>
  <si>
    <t>3026027</t>
  </si>
  <si>
    <t>周笠</t>
  </si>
  <si>
    <t>3026107</t>
  </si>
  <si>
    <t>莫小盼</t>
  </si>
  <si>
    <t>3026112</t>
  </si>
  <si>
    <t>陈玉平</t>
  </si>
  <si>
    <t>3026030</t>
  </si>
  <si>
    <t>蔡慧</t>
  </si>
  <si>
    <t>3026123</t>
  </si>
  <si>
    <t>刘杨</t>
  </si>
  <si>
    <t>洪湖市曹市镇中心卫生院</t>
  </si>
  <si>
    <t>832501护理</t>
  </si>
  <si>
    <t>3026208</t>
  </si>
  <si>
    <t>盛家婷</t>
  </si>
  <si>
    <t>洪湖市乌林镇卫生院</t>
  </si>
  <si>
    <t>832701护理</t>
  </si>
  <si>
    <t>3026216</t>
  </si>
  <si>
    <t>鲁鑫</t>
  </si>
  <si>
    <t>831502中医</t>
  </si>
  <si>
    <t>3025602</t>
  </si>
  <si>
    <t>岑银杰</t>
  </si>
  <si>
    <t>3025607</t>
  </si>
  <si>
    <t>申颖</t>
  </si>
  <si>
    <t>3025605</t>
  </si>
  <si>
    <t>孙彬彬</t>
  </si>
  <si>
    <t>3025618</t>
  </si>
  <si>
    <t>李志远</t>
  </si>
  <si>
    <t>3025619</t>
  </si>
  <si>
    <t>胡娜</t>
  </si>
  <si>
    <t>831503中西医结合临床</t>
  </si>
  <si>
    <t>3025625</t>
  </si>
  <si>
    <t>郑毅</t>
  </si>
  <si>
    <t>3025621</t>
  </si>
  <si>
    <t>刘玉梅</t>
  </si>
  <si>
    <t>831504药学</t>
  </si>
  <si>
    <t>3025704</t>
  </si>
  <si>
    <t>董双全</t>
  </si>
  <si>
    <t>3025709</t>
  </si>
  <si>
    <t>徐勇</t>
  </si>
  <si>
    <t>831506医技</t>
  </si>
  <si>
    <t>3025903</t>
  </si>
  <si>
    <t>桂春喜</t>
  </si>
  <si>
    <t>831603药师</t>
  </si>
  <si>
    <t>3025924</t>
  </si>
  <si>
    <t>罗碧</t>
  </si>
  <si>
    <t>831702公共卫生与预防医学</t>
  </si>
  <si>
    <t>3026001</t>
  </si>
  <si>
    <t>代宇</t>
  </si>
  <si>
    <t>831704卫生检验</t>
  </si>
  <si>
    <t>3026009</t>
  </si>
  <si>
    <t>王良亮</t>
  </si>
  <si>
    <t>831705医学检验</t>
    <phoneticPr fontId="4" type="noConversion"/>
  </si>
  <si>
    <t>3026012</t>
  </si>
  <si>
    <t>蔡杰</t>
  </si>
  <si>
    <t>洪湖市燕窝镇卫生院</t>
    <phoneticPr fontId="4" type="noConversion"/>
  </si>
  <si>
    <t>813301医疗保险审批</t>
    <phoneticPr fontId="3" type="noConversion"/>
  </si>
  <si>
    <t>810101财政综合管理</t>
    <phoneticPr fontId="3" type="noConversion"/>
  </si>
  <si>
    <t>810302综合办公室管理岗位</t>
    <phoneticPr fontId="3" type="noConversion"/>
  </si>
  <si>
    <t>812401财务会计</t>
    <phoneticPr fontId="3" type="noConversion"/>
  </si>
  <si>
    <t>810401综合岗位</t>
    <phoneticPr fontId="3" type="noConversion"/>
  </si>
  <si>
    <t>洪湖市峰口镇综合执法大队</t>
    <phoneticPr fontId="3" type="noConversion"/>
  </si>
  <si>
    <t>811201行政执法</t>
    <phoneticPr fontId="3" type="noConversion"/>
  </si>
  <si>
    <t>1031021</t>
  </si>
  <si>
    <t>吴蓉</t>
  </si>
  <si>
    <t>1031013</t>
  </si>
  <si>
    <t>刘小敏</t>
  </si>
  <si>
    <r>
      <rPr>
        <sz val="18"/>
        <rFont val="宋体"/>
        <charset val="134"/>
      </rPr>
      <t>洪湖市</t>
    </r>
    <r>
      <rPr>
        <sz val="18"/>
        <rFont val="Arial"/>
        <family val="2"/>
      </rPr>
      <t>2017</t>
    </r>
    <r>
      <rPr>
        <sz val="18"/>
        <rFont val="宋体"/>
        <charset val="134"/>
      </rPr>
      <t>年公开招聘事业单位工作人员体检合格人员名单</t>
    </r>
    <phoneticPr fontId="4" type="noConversion"/>
  </si>
  <si>
    <t>1026809</t>
  </si>
  <si>
    <t>陈飘</t>
  </si>
  <si>
    <t>1030222</t>
  </si>
  <si>
    <t>杜海洋</t>
  </si>
  <si>
    <t>1030818</t>
  </si>
  <si>
    <t>杨婧</t>
  </si>
  <si>
    <t>1030820</t>
  </si>
  <si>
    <t>朱双</t>
  </si>
  <si>
    <t>1030701</t>
  </si>
  <si>
    <t>汪从伟</t>
  </si>
  <si>
    <t>1030807</t>
  </si>
  <si>
    <t>边辑</t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</si>
</sst>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_ "/>
  </numFmts>
  <fonts count="14">
    <font>
      <sz val="11"/>
      <color theme="1"/>
      <name val="宋体"/>
      <family val="2"/>
      <charset val="134"/>
      <scheme val="minor"/>
    </font>
    <font>
      <sz val="18"/>
      <name val="Arial"/>
      <family val="2"/>
    </font>
    <font>
      <sz val="18"/>
      <name val="宋体"/>
      <charset val="134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0"/>
      <name val="宋体"/>
      <charset val="134"/>
      <scheme val="minor"/>
    </font>
    <font>
      <sz val="9"/>
      <name val="Arial"/>
      <family val="2"/>
    </font>
    <font>
      <sz val="10"/>
      <name val="Arial"/>
      <family val="2"/>
    </font>
    <font>
      <sz val="10"/>
      <name val="宋体"/>
      <charset val="134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0"/>
    <xf numFmtId="0" fontId="13" fillId="0" borderId="0">
      <alignment vertical="center"/>
    </xf>
    <xf numFmtId="0" fontId="13" fillId="0" borderId="0">
      <alignment vertical="center"/>
    </xf>
  </cellStyleXfs>
  <cellXfs count="62">
    <xf numFmtId="0" fontId="0" fillId="0" borderId="0" xfId="0">
      <alignment vertical="center"/>
    </xf>
    <xf numFmtId="49" fontId="6" fillId="0" borderId="2" xfId="1" applyNumberFormat="1" applyFont="1" applyBorder="1" applyAlignment="1">
      <alignment horizontal="center" vertical="center"/>
    </xf>
    <xf numFmtId="176" fontId="6" fillId="0" borderId="2" xfId="1" applyNumberFormat="1" applyFont="1" applyFill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176" fontId="7" fillId="0" borderId="2" xfId="1" applyNumberFormat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 wrapText="1"/>
    </xf>
    <xf numFmtId="49" fontId="7" fillId="0" borderId="2" xfId="2" applyNumberFormat="1" applyFont="1" applyBorder="1" applyAlignment="1">
      <alignment horizontal="center" vertical="center"/>
    </xf>
    <xf numFmtId="176" fontId="7" fillId="0" borderId="2" xfId="2" applyNumberFormat="1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49" fontId="7" fillId="0" borderId="2" xfId="2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177" fontId="7" fillId="0" borderId="2" xfId="0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 wrapText="1"/>
    </xf>
    <xf numFmtId="49" fontId="7" fillId="0" borderId="2" xfId="2" applyNumberFormat="1" applyFont="1" applyBorder="1" applyAlignment="1">
      <alignment horizontal="center" vertical="center" wrapText="1"/>
    </xf>
    <xf numFmtId="176" fontId="11" fillId="0" borderId="2" xfId="2" applyNumberFormat="1" applyFont="1" applyBorder="1" applyAlignment="1">
      <alignment horizontal="center" vertical="center"/>
    </xf>
    <xf numFmtId="49" fontId="11" fillId="0" borderId="2" xfId="2" applyNumberFormat="1" applyFont="1" applyBorder="1" applyAlignment="1">
      <alignment horizontal="center" vertical="center"/>
    </xf>
    <xf numFmtId="49" fontId="10" fillId="0" borderId="2" xfId="1" applyNumberFormat="1" applyFont="1" applyBorder="1" applyAlignment="1">
      <alignment horizontal="center" vertical="center"/>
    </xf>
    <xf numFmtId="176" fontId="10" fillId="0" borderId="2" xfId="1" applyNumberFormat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49" fontId="12" fillId="0" borderId="2" xfId="4" applyNumberFormat="1" applyFont="1" applyBorder="1" applyAlignment="1">
      <alignment horizontal="center" vertical="center"/>
    </xf>
    <xf numFmtId="176" fontId="12" fillId="0" borderId="2" xfId="4" applyNumberFormat="1" applyFont="1" applyBorder="1" applyAlignment="1">
      <alignment horizontal="center" vertical="center"/>
    </xf>
    <xf numFmtId="0" fontId="12" fillId="0" borderId="2" xfId="4" applyFont="1" applyBorder="1" applyAlignment="1">
      <alignment horizontal="center" vertical="center"/>
    </xf>
    <xf numFmtId="49" fontId="11" fillId="0" borderId="2" xfId="1" applyNumberFormat="1" applyFont="1" applyBorder="1" applyAlignment="1">
      <alignment horizontal="center" vertical="center" wrapText="1"/>
    </xf>
    <xf numFmtId="177" fontId="11" fillId="0" borderId="2" xfId="0" applyNumberFormat="1" applyFont="1" applyBorder="1" applyAlignment="1">
      <alignment horizontal="center" vertical="center"/>
    </xf>
    <xf numFmtId="176" fontId="11" fillId="0" borderId="2" xfId="0" applyNumberFormat="1" applyFont="1" applyBorder="1" applyAlignment="1">
      <alignment horizontal="center" vertical="center"/>
    </xf>
    <xf numFmtId="49" fontId="12" fillId="0" borderId="2" xfId="5" applyNumberFormat="1" applyFont="1" applyBorder="1" applyAlignment="1">
      <alignment horizontal="center" vertical="center"/>
    </xf>
    <xf numFmtId="176" fontId="12" fillId="0" borderId="2" xfId="5" applyNumberFormat="1" applyFont="1" applyBorder="1" applyAlignment="1">
      <alignment horizontal="center" vertical="center"/>
    </xf>
    <xf numFmtId="0" fontId="12" fillId="0" borderId="2" xfId="5" applyFont="1" applyBorder="1" applyAlignment="1">
      <alignment horizontal="center" vertical="center"/>
    </xf>
    <xf numFmtId="49" fontId="12" fillId="0" borderId="2" xfId="5" applyNumberFormat="1" applyFont="1" applyBorder="1" applyAlignment="1">
      <alignment horizontal="center" vertical="center"/>
    </xf>
    <xf numFmtId="176" fontId="12" fillId="0" borderId="2" xfId="5" applyNumberFormat="1" applyFont="1" applyBorder="1" applyAlignment="1">
      <alignment horizontal="center" vertical="center"/>
    </xf>
    <xf numFmtId="0" fontId="12" fillId="0" borderId="2" xfId="5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49" fontId="12" fillId="0" borderId="2" xfId="5" applyNumberFormat="1" applyFont="1" applyBorder="1" applyAlignment="1">
      <alignment horizontal="center" vertical="center"/>
    </xf>
    <xf numFmtId="176" fontId="12" fillId="0" borderId="2" xfId="5" applyNumberFormat="1" applyFont="1" applyBorder="1" applyAlignment="1">
      <alignment horizontal="center" vertical="center"/>
    </xf>
    <xf numFmtId="0" fontId="12" fillId="0" borderId="2" xfId="5" applyFont="1" applyBorder="1" applyAlignment="1">
      <alignment horizontal="center" vertical="center"/>
    </xf>
    <xf numFmtId="49" fontId="12" fillId="0" borderId="2" xfId="4" applyNumberFormat="1" applyFont="1" applyBorder="1" applyAlignment="1">
      <alignment horizontal="center" vertical="center"/>
    </xf>
    <xf numFmtId="176" fontId="12" fillId="0" borderId="2" xfId="4" applyNumberFormat="1" applyFont="1" applyBorder="1" applyAlignment="1">
      <alignment horizontal="center" vertical="center"/>
    </xf>
    <xf numFmtId="0" fontId="12" fillId="0" borderId="2" xfId="4" applyFont="1" applyBorder="1" applyAlignment="1">
      <alignment horizontal="center" vertical="center"/>
    </xf>
    <xf numFmtId="49" fontId="12" fillId="0" borderId="2" xfId="4" applyNumberFormat="1" applyFont="1" applyBorder="1" applyAlignment="1">
      <alignment horizontal="center" vertical="center"/>
    </xf>
    <xf numFmtId="176" fontId="12" fillId="0" borderId="2" xfId="4" applyNumberFormat="1" applyFont="1" applyBorder="1" applyAlignment="1">
      <alignment horizontal="center" vertical="center"/>
    </xf>
    <xf numFmtId="0" fontId="12" fillId="0" borderId="2" xfId="4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49" fontId="7" fillId="0" borderId="2" xfId="2" applyNumberFormat="1" applyFont="1" applyBorder="1" applyAlignment="1">
      <alignment horizontal="center" vertical="center" wrapText="1"/>
    </xf>
    <xf numFmtId="49" fontId="7" fillId="0" borderId="2" xfId="2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 wrapText="1"/>
    </xf>
    <xf numFmtId="49" fontId="7" fillId="0" borderId="3" xfId="2" applyNumberFormat="1" applyFont="1" applyBorder="1" applyAlignment="1">
      <alignment horizontal="center" vertical="center"/>
    </xf>
    <xf numFmtId="49" fontId="7" fillId="0" borderId="4" xfId="2" applyNumberFormat="1" applyFont="1" applyBorder="1" applyAlignment="1">
      <alignment horizontal="center" vertical="center"/>
    </xf>
    <xf numFmtId="49" fontId="7" fillId="0" borderId="5" xfId="2" applyNumberFormat="1" applyFont="1" applyBorder="1" applyAlignment="1">
      <alignment horizontal="center" vertical="center"/>
    </xf>
    <xf numFmtId="49" fontId="7" fillId="0" borderId="3" xfId="2" applyNumberFormat="1" applyFont="1" applyBorder="1" applyAlignment="1">
      <alignment horizontal="center" vertical="center" wrapText="1"/>
    </xf>
    <xf numFmtId="49" fontId="7" fillId="0" borderId="4" xfId="2" applyNumberFormat="1" applyFont="1" applyBorder="1" applyAlignment="1">
      <alignment horizontal="center" vertical="center" wrapText="1"/>
    </xf>
    <xf numFmtId="49" fontId="7" fillId="0" borderId="5" xfId="2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2" xfId="0" applyFont="1" applyBorder="1" applyAlignment="1"/>
    <xf numFmtId="49" fontId="7" fillId="0" borderId="2" xfId="1" applyNumberFormat="1" applyFont="1" applyBorder="1" applyAlignment="1">
      <alignment horizontal="center" vertical="center"/>
    </xf>
  </cellXfs>
  <cellStyles count="6">
    <cellStyle name="常规" xfId="0" builtinId="0"/>
    <cellStyle name="常规 2" xfId="2"/>
    <cellStyle name="常规 2 2" xfId="4"/>
    <cellStyle name="常规 3" xfId="1"/>
    <cellStyle name="常规 3 2" xfId="5"/>
    <cellStyle name="常规 4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2"/>
  <sheetViews>
    <sheetView tabSelected="1" workbookViewId="0">
      <selection activeCell="K40" sqref="K40"/>
    </sheetView>
  </sheetViews>
  <sheetFormatPr defaultRowHeight="13.5"/>
  <cols>
    <col min="3" max="3" width="6.75" customWidth="1"/>
    <col min="5" max="5" width="7.25" customWidth="1"/>
    <col min="11" max="11" width="5.875" customWidth="1"/>
  </cols>
  <sheetData>
    <row r="1" spans="1:11">
      <c r="A1" s="58" t="s">
        <v>325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1" ht="22.5" customHeight="1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1:11" ht="19.5" customHeight="1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2" t="s">
        <v>5</v>
      </c>
      <c r="G3" s="2" t="s">
        <v>6</v>
      </c>
      <c r="H3" s="2" t="s">
        <v>7</v>
      </c>
      <c r="I3" s="2" t="s">
        <v>6</v>
      </c>
      <c r="J3" s="2" t="s">
        <v>8</v>
      </c>
      <c r="K3" s="3" t="s">
        <v>9</v>
      </c>
    </row>
    <row r="4" spans="1:11">
      <c r="A4" s="51" t="s">
        <v>10</v>
      </c>
      <c r="B4" s="51" t="s">
        <v>314</v>
      </c>
      <c r="C4" s="48">
        <v>5</v>
      </c>
      <c r="D4" s="4" t="s">
        <v>11</v>
      </c>
      <c r="E4" s="4" t="s">
        <v>12</v>
      </c>
      <c r="F4" s="5">
        <v>66.25</v>
      </c>
      <c r="G4" s="5">
        <f t="shared" ref="G4:G10" si="0">SUM(F4*0.4)</f>
        <v>26.5</v>
      </c>
      <c r="H4" s="5">
        <v>84.8</v>
      </c>
      <c r="I4" s="5">
        <f t="shared" ref="I4:I10" si="1">SUM(H4*0.6)</f>
        <v>50.879999999999995</v>
      </c>
      <c r="J4" s="5">
        <f t="shared" ref="J4:J10" si="2">SUM(G4+I4)</f>
        <v>77.38</v>
      </c>
      <c r="K4" s="6">
        <v>1</v>
      </c>
    </row>
    <row r="5" spans="1:11">
      <c r="A5" s="51"/>
      <c r="B5" s="60"/>
      <c r="C5" s="48"/>
      <c r="D5" s="4" t="s">
        <v>13</v>
      </c>
      <c r="E5" s="4" t="s">
        <v>14</v>
      </c>
      <c r="F5" s="5">
        <v>65</v>
      </c>
      <c r="G5" s="5">
        <f>SUM(F5*0.4)</f>
        <v>26</v>
      </c>
      <c r="H5" s="5">
        <v>82.8</v>
      </c>
      <c r="I5" s="5">
        <f>SUM(H5*0.6)</f>
        <v>49.68</v>
      </c>
      <c r="J5" s="5">
        <f>SUM(G5+I5)</f>
        <v>75.680000000000007</v>
      </c>
      <c r="K5" s="6">
        <v>4</v>
      </c>
    </row>
    <row r="6" spans="1:11">
      <c r="A6" s="51"/>
      <c r="B6" s="60"/>
      <c r="C6" s="48"/>
      <c r="D6" s="4" t="s">
        <v>15</v>
      </c>
      <c r="E6" s="4" t="s">
        <v>16</v>
      </c>
      <c r="F6" s="5">
        <v>63.25</v>
      </c>
      <c r="G6" s="5">
        <f>SUM(F6*0.4)</f>
        <v>25.3</v>
      </c>
      <c r="H6" s="5">
        <v>83.4</v>
      </c>
      <c r="I6" s="5">
        <f>SUM(H6*0.6)</f>
        <v>50.04</v>
      </c>
      <c r="J6" s="5">
        <f>SUM(G6+I6)</f>
        <v>75.34</v>
      </c>
      <c r="K6" s="6">
        <v>5</v>
      </c>
    </row>
    <row r="7" spans="1:11">
      <c r="A7" s="51"/>
      <c r="B7" s="60"/>
      <c r="C7" s="48"/>
      <c r="D7" s="21" t="s">
        <v>321</v>
      </c>
      <c r="E7" s="21" t="s">
        <v>322</v>
      </c>
      <c r="F7" s="22">
        <v>64</v>
      </c>
      <c r="G7" s="22">
        <v>25.6</v>
      </c>
      <c r="H7" s="22">
        <v>82.4</v>
      </c>
      <c r="I7" s="22">
        <v>49.440000000000005</v>
      </c>
      <c r="J7" s="22">
        <v>75.040000000000006</v>
      </c>
      <c r="K7" s="23">
        <v>6</v>
      </c>
    </row>
    <row r="8" spans="1:11">
      <c r="A8" s="51"/>
      <c r="B8" s="60"/>
      <c r="C8" s="48"/>
      <c r="D8" s="21" t="s">
        <v>323</v>
      </c>
      <c r="E8" s="21" t="s">
        <v>324</v>
      </c>
      <c r="F8" s="22">
        <v>64.25</v>
      </c>
      <c r="G8" s="22">
        <v>25.700000000000003</v>
      </c>
      <c r="H8" s="22">
        <v>82.2</v>
      </c>
      <c r="I8" s="22">
        <v>49.32</v>
      </c>
      <c r="J8" s="22">
        <v>75.02000000000001</v>
      </c>
      <c r="K8" s="23">
        <v>7</v>
      </c>
    </row>
    <row r="9" spans="1:11">
      <c r="A9" s="51" t="s">
        <v>17</v>
      </c>
      <c r="B9" s="51" t="s">
        <v>18</v>
      </c>
      <c r="C9" s="61" t="s">
        <v>19</v>
      </c>
      <c r="D9" s="4" t="s">
        <v>20</v>
      </c>
      <c r="E9" s="4" t="s">
        <v>21</v>
      </c>
      <c r="F9" s="5">
        <v>68.25</v>
      </c>
      <c r="G9" s="5">
        <f t="shared" si="0"/>
        <v>27.3</v>
      </c>
      <c r="H9" s="5">
        <v>83.2</v>
      </c>
      <c r="I9" s="5">
        <f t="shared" si="1"/>
        <v>49.92</v>
      </c>
      <c r="J9" s="5">
        <f t="shared" si="2"/>
        <v>77.22</v>
      </c>
      <c r="K9" s="6">
        <v>1</v>
      </c>
    </row>
    <row r="10" spans="1:11">
      <c r="A10" s="51"/>
      <c r="B10" s="51"/>
      <c r="C10" s="61"/>
      <c r="D10" s="4" t="s">
        <v>22</v>
      </c>
      <c r="E10" s="4" t="s">
        <v>23</v>
      </c>
      <c r="F10" s="5">
        <v>67.75</v>
      </c>
      <c r="G10" s="5">
        <f t="shared" si="0"/>
        <v>27.1</v>
      </c>
      <c r="H10" s="5">
        <v>83.4</v>
      </c>
      <c r="I10" s="5">
        <f t="shared" si="1"/>
        <v>50.04</v>
      </c>
      <c r="J10" s="5">
        <f t="shared" si="2"/>
        <v>77.14</v>
      </c>
      <c r="K10" s="6">
        <v>2</v>
      </c>
    </row>
    <row r="11" spans="1:11" ht="36">
      <c r="A11" s="7" t="s">
        <v>24</v>
      </c>
      <c r="B11" s="7" t="s">
        <v>25</v>
      </c>
      <c r="C11" s="4" t="s">
        <v>26</v>
      </c>
      <c r="D11" s="4" t="s">
        <v>27</v>
      </c>
      <c r="E11" s="4" t="s">
        <v>28</v>
      </c>
      <c r="F11" s="5">
        <v>60.75</v>
      </c>
      <c r="G11" s="5">
        <f>SUM(F11*0.4)</f>
        <v>24.3</v>
      </c>
      <c r="H11" s="5">
        <v>84.4</v>
      </c>
      <c r="I11" s="5">
        <f>SUM(H11*0.6)</f>
        <v>50.64</v>
      </c>
      <c r="J11" s="5">
        <f>SUM(G11+I11)</f>
        <v>74.94</v>
      </c>
      <c r="K11" s="6">
        <v>1</v>
      </c>
    </row>
    <row r="12" spans="1:11" ht="36">
      <c r="A12" s="7" t="s">
        <v>29</v>
      </c>
      <c r="B12" s="7" t="s">
        <v>30</v>
      </c>
      <c r="C12" s="4" t="s">
        <v>26</v>
      </c>
      <c r="D12" s="4" t="s">
        <v>31</v>
      </c>
      <c r="E12" s="4" t="s">
        <v>32</v>
      </c>
      <c r="F12" s="5">
        <v>61.25</v>
      </c>
      <c r="G12" s="5">
        <f>SUM(F12*0.4)</f>
        <v>24.5</v>
      </c>
      <c r="H12" s="5">
        <v>83</v>
      </c>
      <c r="I12" s="5">
        <f>SUM(H12*0.6)</f>
        <v>49.8</v>
      </c>
      <c r="J12" s="5">
        <f>SUM(G12+I12)</f>
        <v>74.3</v>
      </c>
      <c r="K12" s="6">
        <v>1</v>
      </c>
    </row>
    <row r="13" spans="1:11" ht="36">
      <c r="A13" s="7" t="s">
        <v>33</v>
      </c>
      <c r="B13" s="7" t="s">
        <v>34</v>
      </c>
      <c r="C13" s="4" t="s">
        <v>26</v>
      </c>
      <c r="D13" s="4" t="s">
        <v>35</v>
      </c>
      <c r="E13" s="4" t="s">
        <v>36</v>
      </c>
      <c r="F13" s="5">
        <v>61</v>
      </c>
      <c r="G13" s="5">
        <f>SUM(F13*0.4)</f>
        <v>24.400000000000002</v>
      </c>
      <c r="H13" s="5">
        <v>85.8</v>
      </c>
      <c r="I13" s="5">
        <f>SUM(H13*0.6)</f>
        <v>51.48</v>
      </c>
      <c r="J13" s="5">
        <f>SUM(G13+I13)</f>
        <v>75.88</v>
      </c>
      <c r="K13" s="6">
        <v>1</v>
      </c>
    </row>
    <row r="14" spans="1:11" ht="24">
      <c r="A14" s="7" t="s">
        <v>37</v>
      </c>
      <c r="B14" s="7" t="s">
        <v>38</v>
      </c>
      <c r="C14" s="4" t="s">
        <v>26</v>
      </c>
      <c r="D14" s="4" t="s">
        <v>39</v>
      </c>
      <c r="E14" s="4" t="s">
        <v>40</v>
      </c>
      <c r="F14" s="5">
        <v>64.75</v>
      </c>
      <c r="G14" s="5">
        <f>SUM(F14*0.4)</f>
        <v>25.900000000000002</v>
      </c>
      <c r="H14" s="5">
        <v>84.6</v>
      </c>
      <c r="I14" s="5">
        <f>SUM(H14*0.6)</f>
        <v>50.76</v>
      </c>
      <c r="J14" s="5">
        <f>SUM(G14+I14)</f>
        <v>76.66</v>
      </c>
      <c r="K14" s="6">
        <v>1</v>
      </c>
    </row>
    <row r="15" spans="1:11" ht="36">
      <c r="A15" s="7" t="s">
        <v>41</v>
      </c>
      <c r="B15" s="7" t="s">
        <v>42</v>
      </c>
      <c r="C15" s="4" t="s">
        <v>26</v>
      </c>
      <c r="D15" s="4" t="s">
        <v>43</v>
      </c>
      <c r="E15" s="4" t="s">
        <v>44</v>
      </c>
      <c r="F15" s="5">
        <v>72</v>
      </c>
      <c r="G15" s="5">
        <f>SUM(F15*0.4)</f>
        <v>28.8</v>
      </c>
      <c r="H15" s="5">
        <v>84</v>
      </c>
      <c r="I15" s="5">
        <f>SUM(H15*0.6)</f>
        <v>50.4</v>
      </c>
      <c r="J15" s="5">
        <f>SUM(G15+I15)</f>
        <v>79.2</v>
      </c>
      <c r="K15" s="6">
        <v>1</v>
      </c>
    </row>
    <row r="16" spans="1:11" ht="13.5" customHeight="1">
      <c r="A16" s="55" t="s">
        <v>45</v>
      </c>
      <c r="B16" s="55" t="s">
        <v>315</v>
      </c>
      <c r="C16" s="52" t="s">
        <v>46</v>
      </c>
      <c r="D16" s="8" t="s">
        <v>47</v>
      </c>
      <c r="E16" s="8" t="s">
        <v>48</v>
      </c>
      <c r="F16" s="9">
        <v>72</v>
      </c>
      <c r="G16" s="9">
        <f t="shared" ref="G16:G59" si="3">SUM(F16*0.4)</f>
        <v>28.8</v>
      </c>
      <c r="H16" s="9">
        <v>83</v>
      </c>
      <c r="I16" s="9">
        <f t="shared" ref="I16:I59" si="4">SUM(H16*0.6)</f>
        <v>49.8</v>
      </c>
      <c r="J16" s="9">
        <f t="shared" ref="J16:J59" si="5">SUM(G16+I16)</f>
        <v>78.599999999999994</v>
      </c>
      <c r="K16" s="10">
        <v>1</v>
      </c>
    </row>
    <row r="17" spans="1:11">
      <c r="A17" s="56"/>
      <c r="B17" s="56"/>
      <c r="C17" s="53"/>
      <c r="D17" s="8" t="s">
        <v>49</v>
      </c>
      <c r="E17" s="8" t="s">
        <v>50</v>
      </c>
      <c r="F17" s="9">
        <v>70.5</v>
      </c>
      <c r="G17" s="9">
        <f t="shared" si="3"/>
        <v>28.200000000000003</v>
      </c>
      <c r="H17" s="9">
        <v>84</v>
      </c>
      <c r="I17" s="9">
        <f t="shared" si="4"/>
        <v>50.4</v>
      </c>
      <c r="J17" s="9">
        <f t="shared" si="5"/>
        <v>78.599999999999994</v>
      </c>
      <c r="K17" s="10">
        <v>2</v>
      </c>
    </row>
    <row r="18" spans="1:11">
      <c r="A18" s="56"/>
      <c r="B18" s="56"/>
      <c r="C18" s="53"/>
      <c r="D18" s="8" t="s">
        <v>51</v>
      </c>
      <c r="E18" s="8" t="s">
        <v>52</v>
      </c>
      <c r="F18" s="9">
        <v>71</v>
      </c>
      <c r="G18" s="9">
        <f t="shared" si="3"/>
        <v>28.400000000000002</v>
      </c>
      <c r="H18" s="9">
        <v>82.8</v>
      </c>
      <c r="I18" s="9">
        <f t="shared" si="4"/>
        <v>49.68</v>
      </c>
      <c r="J18" s="9">
        <f t="shared" si="5"/>
        <v>78.08</v>
      </c>
      <c r="K18" s="10">
        <v>3</v>
      </c>
    </row>
    <row r="19" spans="1:11">
      <c r="A19" s="56"/>
      <c r="B19" s="56"/>
      <c r="C19" s="53"/>
      <c r="D19" s="8" t="s">
        <v>53</v>
      </c>
      <c r="E19" s="8" t="s">
        <v>54</v>
      </c>
      <c r="F19" s="9">
        <v>68.75</v>
      </c>
      <c r="G19" s="9">
        <f t="shared" si="3"/>
        <v>27.5</v>
      </c>
      <c r="H19" s="9">
        <v>83.2</v>
      </c>
      <c r="I19" s="9">
        <f t="shared" si="4"/>
        <v>49.92</v>
      </c>
      <c r="J19" s="9">
        <f t="shared" si="5"/>
        <v>77.42</v>
      </c>
      <c r="K19" s="10">
        <v>4</v>
      </c>
    </row>
    <row r="20" spans="1:11">
      <c r="A20" s="56"/>
      <c r="B20" s="56"/>
      <c r="C20" s="53"/>
      <c r="D20" s="20" t="s">
        <v>55</v>
      </c>
      <c r="E20" s="20" t="s">
        <v>56</v>
      </c>
      <c r="F20" s="19">
        <v>66.5</v>
      </c>
      <c r="G20" s="19">
        <f t="shared" si="3"/>
        <v>26.6</v>
      </c>
      <c r="H20" s="19">
        <v>84.4</v>
      </c>
      <c r="I20" s="19">
        <f t="shared" si="4"/>
        <v>50.64</v>
      </c>
      <c r="J20" s="19">
        <f t="shared" si="5"/>
        <v>77.240000000000009</v>
      </c>
      <c r="K20" s="24">
        <v>5</v>
      </c>
    </row>
    <row r="21" spans="1:11">
      <c r="A21" s="56"/>
      <c r="B21" s="56"/>
      <c r="C21" s="53"/>
      <c r="D21" s="20" t="s">
        <v>57</v>
      </c>
      <c r="E21" s="20" t="s">
        <v>58</v>
      </c>
      <c r="F21" s="19">
        <v>63.75</v>
      </c>
      <c r="G21" s="19">
        <f t="shared" si="3"/>
        <v>25.5</v>
      </c>
      <c r="H21" s="19">
        <v>84.5</v>
      </c>
      <c r="I21" s="19">
        <f t="shared" si="4"/>
        <v>50.699999999999996</v>
      </c>
      <c r="J21" s="19">
        <f t="shared" si="5"/>
        <v>76.199999999999989</v>
      </c>
      <c r="K21" s="24">
        <v>6</v>
      </c>
    </row>
    <row r="22" spans="1:11">
      <c r="A22" s="56"/>
      <c r="B22" s="56"/>
      <c r="C22" s="53"/>
      <c r="D22" s="20" t="s">
        <v>59</v>
      </c>
      <c r="E22" s="20" t="s">
        <v>60</v>
      </c>
      <c r="F22" s="19">
        <v>65.75</v>
      </c>
      <c r="G22" s="19">
        <f t="shared" si="3"/>
        <v>26.3</v>
      </c>
      <c r="H22" s="19">
        <v>83.1</v>
      </c>
      <c r="I22" s="19">
        <f t="shared" si="4"/>
        <v>49.859999999999992</v>
      </c>
      <c r="J22" s="19">
        <f t="shared" si="5"/>
        <v>76.16</v>
      </c>
      <c r="K22" s="24">
        <v>7</v>
      </c>
    </row>
    <row r="23" spans="1:11">
      <c r="A23" s="56"/>
      <c r="B23" s="56"/>
      <c r="C23" s="53"/>
      <c r="D23" s="8" t="s">
        <v>61</v>
      </c>
      <c r="E23" s="8" t="s">
        <v>62</v>
      </c>
      <c r="F23" s="9">
        <v>58.75</v>
      </c>
      <c r="G23" s="9">
        <f t="shared" si="3"/>
        <v>23.5</v>
      </c>
      <c r="H23" s="9">
        <v>87.6</v>
      </c>
      <c r="I23" s="9">
        <f t="shared" si="4"/>
        <v>52.559999999999995</v>
      </c>
      <c r="J23" s="9">
        <f t="shared" si="5"/>
        <v>76.06</v>
      </c>
      <c r="K23" s="10">
        <v>8</v>
      </c>
    </row>
    <row r="24" spans="1:11">
      <c r="A24" s="56"/>
      <c r="B24" s="56"/>
      <c r="C24" s="53"/>
      <c r="D24" s="8" t="s">
        <v>63</v>
      </c>
      <c r="E24" s="8" t="s">
        <v>64</v>
      </c>
      <c r="F24" s="9">
        <v>61.25</v>
      </c>
      <c r="G24" s="9">
        <f t="shared" si="3"/>
        <v>24.5</v>
      </c>
      <c r="H24" s="9">
        <v>84.9</v>
      </c>
      <c r="I24" s="9">
        <f t="shared" si="4"/>
        <v>50.940000000000005</v>
      </c>
      <c r="J24" s="9">
        <f t="shared" si="5"/>
        <v>75.44</v>
      </c>
      <c r="K24" s="10">
        <v>10</v>
      </c>
    </row>
    <row r="25" spans="1:11">
      <c r="A25" s="56"/>
      <c r="B25" s="56"/>
      <c r="C25" s="53"/>
      <c r="D25" s="8" t="s">
        <v>65</v>
      </c>
      <c r="E25" s="8" t="s">
        <v>66</v>
      </c>
      <c r="F25" s="9">
        <v>61</v>
      </c>
      <c r="G25" s="9">
        <f t="shared" si="3"/>
        <v>24.400000000000002</v>
      </c>
      <c r="H25" s="9">
        <v>84.8</v>
      </c>
      <c r="I25" s="9">
        <f t="shared" si="4"/>
        <v>50.879999999999995</v>
      </c>
      <c r="J25" s="9">
        <f t="shared" si="5"/>
        <v>75.28</v>
      </c>
      <c r="K25" s="10">
        <v>11</v>
      </c>
    </row>
    <row r="26" spans="1:11">
      <c r="A26" s="56"/>
      <c r="B26" s="56"/>
      <c r="C26" s="53"/>
      <c r="D26" s="8" t="s">
        <v>67</v>
      </c>
      <c r="E26" s="8" t="s">
        <v>68</v>
      </c>
      <c r="F26" s="9">
        <v>61.75</v>
      </c>
      <c r="G26" s="9">
        <f t="shared" si="3"/>
        <v>24.700000000000003</v>
      </c>
      <c r="H26" s="9">
        <v>84.2</v>
      </c>
      <c r="I26" s="9">
        <f t="shared" si="4"/>
        <v>50.52</v>
      </c>
      <c r="J26" s="9">
        <f t="shared" si="5"/>
        <v>75.22</v>
      </c>
      <c r="K26" s="10">
        <v>12</v>
      </c>
    </row>
    <row r="27" spans="1:11">
      <c r="A27" s="56"/>
      <c r="B27" s="56"/>
      <c r="C27" s="53"/>
      <c r="D27" s="8" t="s">
        <v>69</v>
      </c>
      <c r="E27" s="8" t="s">
        <v>70</v>
      </c>
      <c r="F27" s="9">
        <v>67.25</v>
      </c>
      <c r="G27" s="9">
        <f t="shared" si="3"/>
        <v>26.900000000000002</v>
      </c>
      <c r="H27" s="9">
        <v>80</v>
      </c>
      <c r="I27" s="9">
        <f t="shared" si="4"/>
        <v>48</v>
      </c>
      <c r="J27" s="9">
        <f t="shared" si="5"/>
        <v>74.900000000000006</v>
      </c>
      <c r="K27" s="10">
        <v>13</v>
      </c>
    </row>
    <row r="28" spans="1:11">
      <c r="A28" s="56"/>
      <c r="B28" s="56"/>
      <c r="C28" s="53"/>
      <c r="D28" s="8" t="s">
        <v>71</v>
      </c>
      <c r="E28" s="8" t="s">
        <v>72</v>
      </c>
      <c r="F28" s="9">
        <v>61.75</v>
      </c>
      <c r="G28" s="9">
        <f t="shared" si="3"/>
        <v>24.700000000000003</v>
      </c>
      <c r="H28" s="9">
        <v>83.5</v>
      </c>
      <c r="I28" s="9">
        <f t="shared" si="4"/>
        <v>50.1</v>
      </c>
      <c r="J28" s="9">
        <f t="shared" si="5"/>
        <v>74.800000000000011</v>
      </c>
      <c r="K28" s="10">
        <v>14</v>
      </c>
    </row>
    <row r="29" spans="1:11">
      <c r="A29" s="56"/>
      <c r="B29" s="56"/>
      <c r="C29" s="53"/>
      <c r="D29" s="8" t="s">
        <v>73</v>
      </c>
      <c r="E29" s="8" t="s">
        <v>74</v>
      </c>
      <c r="F29" s="9">
        <v>62</v>
      </c>
      <c r="G29" s="9">
        <f t="shared" si="3"/>
        <v>24.8</v>
      </c>
      <c r="H29" s="9">
        <v>83.3</v>
      </c>
      <c r="I29" s="9">
        <f t="shared" si="4"/>
        <v>49.98</v>
      </c>
      <c r="J29" s="9">
        <f t="shared" si="5"/>
        <v>74.78</v>
      </c>
      <c r="K29" s="10">
        <v>15</v>
      </c>
    </row>
    <row r="30" spans="1:11">
      <c r="A30" s="57"/>
      <c r="B30" s="57"/>
      <c r="C30" s="54"/>
      <c r="D30" s="25" t="s">
        <v>326</v>
      </c>
      <c r="E30" s="25" t="s">
        <v>327</v>
      </c>
      <c r="F30" s="26">
        <v>60.75</v>
      </c>
      <c r="G30" s="26">
        <v>24.3</v>
      </c>
      <c r="H30" s="26">
        <v>84.1</v>
      </c>
      <c r="I30" s="26">
        <v>50.459999999999994</v>
      </c>
      <c r="J30" s="26">
        <v>74.759999999999991</v>
      </c>
      <c r="K30" s="27">
        <v>16</v>
      </c>
    </row>
    <row r="31" spans="1:11" ht="36">
      <c r="A31" s="7" t="s">
        <v>75</v>
      </c>
      <c r="B31" s="7" t="s">
        <v>76</v>
      </c>
      <c r="C31" s="7" t="s">
        <v>26</v>
      </c>
      <c r="D31" s="4" t="s">
        <v>77</v>
      </c>
      <c r="E31" s="4" t="s">
        <v>78</v>
      </c>
      <c r="F31" s="5">
        <v>78.75</v>
      </c>
      <c r="G31" s="5">
        <f t="shared" si="3"/>
        <v>31.5</v>
      </c>
      <c r="H31" s="5">
        <v>86.8</v>
      </c>
      <c r="I31" s="5">
        <f t="shared" si="4"/>
        <v>52.08</v>
      </c>
      <c r="J31" s="5">
        <f t="shared" si="5"/>
        <v>83.58</v>
      </c>
      <c r="K31" s="6">
        <v>1</v>
      </c>
    </row>
    <row r="32" spans="1:11" ht="27.75" customHeight="1">
      <c r="A32" s="51" t="s">
        <v>79</v>
      </c>
      <c r="B32" s="51" t="s">
        <v>80</v>
      </c>
      <c r="C32" s="51" t="s">
        <v>19</v>
      </c>
      <c r="D32" s="4" t="s">
        <v>81</v>
      </c>
      <c r="E32" s="4" t="s">
        <v>82</v>
      </c>
      <c r="F32" s="5">
        <v>66.75</v>
      </c>
      <c r="G32" s="5">
        <f t="shared" si="3"/>
        <v>26.700000000000003</v>
      </c>
      <c r="H32" s="5">
        <v>84.8</v>
      </c>
      <c r="I32" s="5">
        <f t="shared" si="4"/>
        <v>50.879999999999995</v>
      </c>
      <c r="J32" s="5">
        <f t="shared" si="5"/>
        <v>77.58</v>
      </c>
      <c r="K32" s="6">
        <v>1</v>
      </c>
    </row>
    <row r="33" spans="1:11" ht="26.25" customHeight="1">
      <c r="A33" s="51"/>
      <c r="B33" s="51"/>
      <c r="C33" s="51"/>
      <c r="D33" s="4" t="s">
        <v>83</v>
      </c>
      <c r="E33" s="4" t="s">
        <v>84</v>
      </c>
      <c r="F33" s="5">
        <v>69</v>
      </c>
      <c r="G33" s="5">
        <f t="shared" si="3"/>
        <v>27.6</v>
      </c>
      <c r="H33" s="5">
        <v>82.8</v>
      </c>
      <c r="I33" s="5">
        <f t="shared" si="4"/>
        <v>49.68</v>
      </c>
      <c r="J33" s="5">
        <f t="shared" si="5"/>
        <v>77.28</v>
      </c>
      <c r="K33" s="6">
        <v>2</v>
      </c>
    </row>
    <row r="34" spans="1:11" ht="36">
      <c r="A34" s="7" t="s">
        <v>79</v>
      </c>
      <c r="B34" s="17" t="s">
        <v>316</v>
      </c>
      <c r="C34" s="7" t="s">
        <v>26</v>
      </c>
      <c r="D34" s="31" t="s">
        <v>328</v>
      </c>
      <c r="E34" s="31" t="s">
        <v>329</v>
      </c>
      <c r="F34" s="32">
        <v>62.5</v>
      </c>
      <c r="G34" s="32">
        <v>25</v>
      </c>
      <c r="H34" s="32">
        <v>82.2</v>
      </c>
      <c r="I34" s="32">
        <v>49.32</v>
      </c>
      <c r="J34" s="32">
        <v>74.319999999999993</v>
      </c>
      <c r="K34" s="33">
        <v>2</v>
      </c>
    </row>
    <row r="35" spans="1:11" ht="36">
      <c r="A35" s="7" t="s">
        <v>85</v>
      </c>
      <c r="B35" s="7" t="s">
        <v>86</v>
      </c>
      <c r="C35" s="7" t="s">
        <v>26</v>
      </c>
      <c r="D35" s="4" t="s">
        <v>87</v>
      </c>
      <c r="E35" s="4" t="s">
        <v>88</v>
      </c>
      <c r="F35" s="5">
        <v>69.25</v>
      </c>
      <c r="G35" s="5">
        <f t="shared" si="3"/>
        <v>27.700000000000003</v>
      </c>
      <c r="H35" s="5">
        <v>86.8</v>
      </c>
      <c r="I35" s="5">
        <f t="shared" si="4"/>
        <v>52.08</v>
      </c>
      <c r="J35" s="5">
        <f t="shared" si="5"/>
        <v>79.78</v>
      </c>
      <c r="K35" s="6">
        <v>1</v>
      </c>
    </row>
    <row r="36" spans="1:11" ht="24">
      <c r="A36" s="7" t="s">
        <v>89</v>
      </c>
      <c r="B36" s="7" t="s">
        <v>90</v>
      </c>
      <c r="C36" s="7" t="s">
        <v>26</v>
      </c>
      <c r="D36" s="4" t="s">
        <v>91</v>
      </c>
      <c r="E36" s="4" t="s">
        <v>92</v>
      </c>
      <c r="F36" s="5">
        <v>62</v>
      </c>
      <c r="G36" s="5">
        <f t="shared" si="3"/>
        <v>24.8</v>
      </c>
      <c r="H36" s="5">
        <v>84.4</v>
      </c>
      <c r="I36" s="5">
        <f t="shared" si="4"/>
        <v>50.64</v>
      </c>
      <c r="J36" s="5">
        <f t="shared" si="5"/>
        <v>75.44</v>
      </c>
      <c r="K36" s="6">
        <v>1</v>
      </c>
    </row>
    <row r="37" spans="1:11" ht="36">
      <c r="A37" s="28" t="s">
        <v>93</v>
      </c>
      <c r="B37" s="28" t="s">
        <v>94</v>
      </c>
      <c r="C37" s="28" t="s">
        <v>26</v>
      </c>
      <c r="D37" s="34" t="s">
        <v>330</v>
      </c>
      <c r="E37" s="34" t="s">
        <v>331</v>
      </c>
      <c r="F37" s="35">
        <v>51</v>
      </c>
      <c r="G37" s="35">
        <v>20.400000000000002</v>
      </c>
      <c r="H37" s="35">
        <v>82</v>
      </c>
      <c r="I37" s="35">
        <v>49.199999999999996</v>
      </c>
      <c r="J37" s="35">
        <v>69.599999999999994</v>
      </c>
      <c r="K37" s="36">
        <v>2</v>
      </c>
    </row>
    <row r="38" spans="1:11" ht="36">
      <c r="A38" s="7" t="s">
        <v>95</v>
      </c>
      <c r="B38" s="7" t="s">
        <v>96</v>
      </c>
      <c r="C38" s="7" t="s">
        <v>26</v>
      </c>
      <c r="D38" s="4" t="s">
        <v>97</v>
      </c>
      <c r="E38" s="4" t="s">
        <v>98</v>
      </c>
      <c r="F38" s="5">
        <v>55.5</v>
      </c>
      <c r="G38" s="5">
        <f t="shared" si="3"/>
        <v>22.200000000000003</v>
      </c>
      <c r="H38" s="5">
        <v>79.8</v>
      </c>
      <c r="I38" s="5">
        <f t="shared" si="4"/>
        <v>47.879999999999995</v>
      </c>
      <c r="J38" s="5">
        <f t="shared" si="5"/>
        <v>70.08</v>
      </c>
      <c r="K38" s="6">
        <v>1</v>
      </c>
    </row>
    <row r="39" spans="1:11" ht="24">
      <c r="A39" s="7" t="s">
        <v>99</v>
      </c>
      <c r="B39" s="17" t="s">
        <v>317</v>
      </c>
      <c r="C39" s="7" t="s">
        <v>26</v>
      </c>
      <c r="D39" s="38" t="s">
        <v>332</v>
      </c>
      <c r="E39" s="38" t="s">
        <v>333</v>
      </c>
      <c r="F39" s="39">
        <v>38.75</v>
      </c>
      <c r="G39" s="39">
        <v>15.5</v>
      </c>
      <c r="H39" s="39">
        <v>72.2</v>
      </c>
      <c r="I39" s="39">
        <v>43.32</v>
      </c>
      <c r="J39" s="39">
        <v>58.82</v>
      </c>
      <c r="K39" s="40">
        <v>2</v>
      </c>
    </row>
    <row r="40" spans="1:11">
      <c r="A40" s="49" t="s">
        <v>100</v>
      </c>
      <c r="B40" s="49" t="s">
        <v>318</v>
      </c>
      <c r="C40" s="50" t="s">
        <v>19</v>
      </c>
      <c r="D40" s="20" t="s">
        <v>101</v>
      </c>
      <c r="E40" s="20" t="s">
        <v>102</v>
      </c>
      <c r="F40" s="19">
        <v>67.75</v>
      </c>
      <c r="G40" s="19">
        <f t="shared" si="3"/>
        <v>27.1</v>
      </c>
      <c r="H40" s="19">
        <v>83.6</v>
      </c>
      <c r="I40" s="19">
        <f t="shared" si="4"/>
        <v>50.16</v>
      </c>
      <c r="J40" s="19">
        <f t="shared" si="5"/>
        <v>77.259999999999991</v>
      </c>
      <c r="K40" s="24">
        <v>1</v>
      </c>
    </row>
    <row r="41" spans="1:11">
      <c r="A41" s="49"/>
      <c r="B41" s="49"/>
      <c r="C41" s="50"/>
      <c r="D41" s="41" t="s">
        <v>334</v>
      </c>
      <c r="E41" s="41" t="s">
        <v>335</v>
      </c>
      <c r="F41" s="42">
        <v>66.25</v>
      </c>
      <c r="G41" s="42">
        <v>26.5</v>
      </c>
      <c r="H41" s="42">
        <v>84</v>
      </c>
      <c r="I41" s="42">
        <v>50.4</v>
      </c>
      <c r="J41" s="42">
        <v>76.900000000000006</v>
      </c>
      <c r="K41" s="43">
        <v>3</v>
      </c>
    </row>
    <row r="42" spans="1:11">
      <c r="A42" s="49" t="s">
        <v>103</v>
      </c>
      <c r="B42" s="49" t="s">
        <v>104</v>
      </c>
      <c r="C42" s="50" t="s">
        <v>19</v>
      </c>
      <c r="D42" s="8" t="s">
        <v>105</v>
      </c>
      <c r="E42" s="8" t="s">
        <v>106</v>
      </c>
      <c r="F42" s="9">
        <v>66.5</v>
      </c>
      <c r="G42" s="9">
        <f t="shared" si="3"/>
        <v>26.6</v>
      </c>
      <c r="H42" s="9">
        <v>86.4</v>
      </c>
      <c r="I42" s="9">
        <f t="shared" si="4"/>
        <v>51.84</v>
      </c>
      <c r="J42" s="9">
        <f t="shared" si="5"/>
        <v>78.44</v>
      </c>
      <c r="K42" s="10">
        <v>1</v>
      </c>
    </row>
    <row r="43" spans="1:11">
      <c r="A43" s="49"/>
      <c r="B43" s="49"/>
      <c r="C43" s="50"/>
      <c r="D43" s="8" t="s">
        <v>107</v>
      </c>
      <c r="E43" s="8" t="s">
        <v>108</v>
      </c>
      <c r="F43" s="9">
        <v>63.5</v>
      </c>
      <c r="G43" s="9">
        <f t="shared" si="3"/>
        <v>25.400000000000002</v>
      </c>
      <c r="H43" s="9">
        <v>86.6</v>
      </c>
      <c r="I43" s="9">
        <f t="shared" si="4"/>
        <v>51.959999999999994</v>
      </c>
      <c r="J43" s="9">
        <f t="shared" si="5"/>
        <v>77.36</v>
      </c>
      <c r="K43" s="10">
        <v>2</v>
      </c>
    </row>
    <row r="44" spans="1:11" ht="24">
      <c r="A44" s="11" t="s">
        <v>109</v>
      </c>
      <c r="B44" s="11" t="s">
        <v>110</v>
      </c>
      <c r="C44" s="8" t="s">
        <v>26</v>
      </c>
      <c r="D44" s="8" t="s">
        <v>111</v>
      </c>
      <c r="E44" s="8" t="s">
        <v>112</v>
      </c>
      <c r="F44" s="9">
        <v>54.25</v>
      </c>
      <c r="G44" s="9">
        <f t="shared" si="3"/>
        <v>21.700000000000003</v>
      </c>
      <c r="H44" s="9">
        <v>81.2</v>
      </c>
      <c r="I44" s="9">
        <f t="shared" si="4"/>
        <v>48.72</v>
      </c>
      <c r="J44" s="9">
        <f t="shared" si="5"/>
        <v>70.42</v>
      </c>
      <c r="K44" s="10">
        <v>1</v>
      </c>
    </row>
    <row r="45" spans="1:11">
      <c r="A45" s="49" t="s">
        <v>113</v>
      </c>
      <c r="B45" s="49" t="s">
        <v>114</v>
      </c>
      <c r="C45" s="50" t="s">
        <v>19</v>
      </c>
      <c r="D45" s="8" t="s">
        <v>115</v>
      </c>
      <c r="E45" s="8" t="s">
        <v>116</v>
      </c>
      <c r="F45" s="9">
        <v>72.5</v>
      </c>
      <c r="G45" s="9">
        <f t="shared" si="3"/>
        <v>29</v>
      </c>
      <c r="H45" s="9">
        <v>85.72</v>
      </c>
      <c r="I45" s="9">
        <f t="shared" si="4"/>
        <v>51.431999999999995</v>
      </c>
      <c r="J45" s="9">
        <f t="shared" si="5"/>
        <v>80.431999999999988</v>
      </c>
      <c r="K45" s="10">
        <v>1</v>
      </c>
    </row>
    <row r="46" spans="1:11">
      <c r="A46" s="49"/>
      <c r="B46" s="49"/>
      <c r="C46" s="50"/>
      <c r="D46" s="8" t="s">
        <v>117</v>
      </c>
      <c r="E46" s="8" t="s">
        <v>118</v>
      </c>
      <c r="F46" s="9">
        <v>66</v>
      </c>
      <c r="G46" s="9">
        <f t="shared" si="3"/>
        <v>26.400000000000002</v>
      </c>
      <c r="H46" s="9">
        <v>84.56</v>
      </c>
      <c r="I46" s="9">
        <f t="shared" si="4"/>
        <v>50.735999999999997</v>
      </c>
      <c r="J46" s="9">
        <f t="shared" si="5"/>
        <v>77.135999999999996</v>
      </c>
      <c r="K46" s="10">
        <v>2</v>
      </c>
    </row>
    <row r="47" spans="1:11" ht="36">
      <c r="A47" s="11" t="s">
        <v>119</v>
      </c>
      <c r="B47" s="11" t="s">
        <v>120</v>
      </c>
      <c r="C47" s="8" t="s">
        <v>26</v>
      </c>
      <c r="D47" s="8" t="s">
        <v>121</v>
      </c>
      <c r="E47" s="8" t="s">
        <v>122</v>
      </c>
      <c r="F47" s="9">
        <v>53.75</v>
      </c>
      <c r="G47" s="9">
        <f t="shared" si="3"/>
        <v>21.5</v>
      </c>
      <c r="H47" s="9">
        <v>84</v>
      </c>
      <c r="I47" s="9">
        <f t="shared" si="4"/>
        <v>50.4</v>
      </c>
      <c r="J47" s="9">
        <f t="shared" si="5"/>
        <v>71.900000000000006</v>
      </c>
      <c r="K47" s="10">
        <v>1</v>
      </c>
    </row>
    <row r="48" spans="1:11" ht="24">
      <c r="A48" s="11" t="s">
        <v>123</v>
      </c>
      <c r="B48" s="11" t="s">
        <v>124</v>
      </c>
      <c r="C48" s="8" t="s">
        <v>26</v>
      </c>
      <c r="D48" s="8" t="s">
        <v>125</v>
      </c>
      <c r="E48" s="8" t="s">
        <v>126</v>
      </c>
      <c r="F48" s="9">
        <v>64</v>
      </c>
      <c r="G48" s="9">
        <f t="shared" si="3"/>
        <v>25.6</v>
      </c>
      <c r="H48" s="9">
        <v>85</v>
      </c>
      <c r="I48" s="9">
        <f t="shared" si="4"/>
        <v>51</v>
      </c>
      <c r="J48" s="9">
        <f t="shared" si="5"/>
        <v>76.599999999999994</v>
      </c>
      <c r="K48" s="10">
        <v>1</v>
      </c>
    </row>
    <row r="49" spans="1:11" ht="36">
      <c r="A49" s="18" t="s">
        <v>319</v>
      </c>
      <c r="B49" s="18" t="s">
        <v>320</v>
      </c>
      <c r="C49" s="8" t="s">
        <v>26</v>
      </c>
      <c r="D49" s="44" t="s">
        <v>336</v>
      </c>
      <c r="E49" s="44" t="s">
        <v>337</v>
      </c>
      <c r="F49" s="45">
        <v>47.5</v>
      </c>
      <c r="G49" s="45">
        <v>19</v>
      </c>
      <c r="H49" s="45">
        <v>81.599999999999994</v>
      </c>
      <c r="I49" s="45">
        <v>48.959999999999994</v>
      </c>
      <c r="J49" s="45">
        <v>67.959999999999994</v>
      </c>
      <c r="K49" s="46">
        <v>2</v>
      </c>
    </row>
    <row r="50" spans="1:11" ht="24">
      <c r="A50" s="12" t="s">
        <v>127</v>
      </c>
      <c r="B50" s="13" t="s">
        <v>128</v>
      </c>
      <c r="C50" s="12">
        <v>1</v>
      </c>
      <c r="D50" s="12" t="s">
        <v>129</v>
      </c>
      <c r="E50" s="12" t="s">
        <v>130</v>
      </c>
      <c r="F50" s="14">
        <v>71.25</v>
      </c>
      <c r="G50" s="14">
        <f t="shared" si="3"/>
        <v>28.5</v>
      </c>
      <c r="H50" s="14">
        <v>85.8</v>
      </c>
      <c r="I50" s="14">
        <f t="shared" si="4"/>
        <v>51.48</v>
      </c>
      <c r="J50" s="14">
        <f t="shared" si="5"/>
        <v>79.97999999999999</v>
      </c>
      <c r="K50" s="12">
        <v>1</v>
      </c>
    </row>
    <row r="51" spans="1:11">
      <c r="A51" s="47" t="s">
        <v>89</v>
      </c>
      <c r="B51" s="47" t="s">
        <v>131</v>
      </c>
      <c r="C51" s="48">
        <v>9</v>
      </c>
      <c r="D51" s="37" t="s">
        <v>132</v>
      </c>
      <c r="E51" s="37" t="s">
        <v>133</v>
      </c>
      <c r="F51" s="30">
        <v>80</v>
      </c>
      <c r="G51" s="30">
        <f t="shared" si="3"/>
        <v>32</v>
      </c>
      <c r="H51" s="30">
        <v>88.6</v>
      </c>
      <c r="I51" s="30">
        <f t="shared" si="4"/>
        <v>53.16</v>
      </c>
      <c r="J51" s="30">
        <f t="shared" si="5"/>
        <v>85.16</v>
      </c>
      <c r="K51" s="29">
        <v>1</v>
      </c>
    </row>
    <row r="52" spans="1:11">
      <c r="A52" s="47"/>
      <c r="B52" s="47"/>
      <c r="C52" s="48"/>
      <c r="D52" s="15" t="s">
        <v>134</v>
      </c>
      <c r="E52" s="15" t="s">
        <v>135</v>
      </c>
      <c r="F52" s="14">
        <v>74.5</v>
      </c>
      <c r="G52" s="14">
        <f t="shared" si="3"/>
        <v>29.8</v>
      </c>
      <c r="H52" s="14">
        <v>84.6</v>
      </c>
      <c r="I52" s="14">
        <f t="shared" si="4"/>
        <v>50.76</v>
      </c>
      <c r="J52" s="14">
        <f t="shared" si="5"/>
        <v>80.56</v>
      </c>
      <c r="K52" s="16">
        <v>2</v>
      </c>
    </row>
    <row r="53" spans="1:11">
      <c r="A53" s="47"/>
      <c r="B53" s="47"/>
      <c r="C53" s="48"/>
      <c r="D53" s="15" t="s">
        <v>136</v>
      </c>
      <c r="E53" s="15" t="s">
        <v>137</v>
      </c>
      <c r="F53" s="14">
        <v>73</v>
      </c>
      <c r="G53" s="14">
        <f t="shared" si="3"/>
        <v>29.200000000000003</v>
      </c>
      <c r="H53" s="14">
        <v>84.8</v>
      </c>
      <c r="I53" s="14">
        <f t="shared" si="4"/>
        <v>50.879999999999995</v>
      </c>
      <c r="J53" s="14">
        <f t="shared" si="5"/>
        <v>80.08</v>
      </c>
      <c r="K53" s="16">
        <v>3</v>
      </c>
    </row>
    <row r="54" spans="1:11">
      <c r="A54" s="47"/>
      <c r="B54" s="47"/>
      <c r="C54" s="48"/>
      <c r="D54" s="15" t="s">
        <v>138</v>
      </c>
      <c r="E54" s="15" t="s">
        <v>139</v>
      </c>
      <c r="F54" s="14">
        <v>71.5</v>
      </c>
      <c r="G54" s="14">
        <f t="shared" si="3"/>
        <v>28.6</v>
      </c>
      <c r="H54" s="14">
        <v>85.8</v>
      </c>
      <c r="I54" s="14">
        <f t="shared" si="4"/>
        <v>51.48</v>
      </c>
      <c r="J54" s="14">
        <f t="shared" si="5"/>
        <v>80.08</v>
      </c>
      <c r="K54" s="16">
        <v>4</v>
      </c>
    </row>
    <row r="55" spans="1:11">
      <c r="A55" s="47"/>
      <c r="B55" s="47"/>
      <c r="C55" s="48"/>
      <c r="D55" s="15" t="s">
        <v>140</v>
      </c>
      <c r="E55" s="15" t="s">
        <v>141</v>
      </c>
      <c r="F55" s="14">
        <v>66.5</v>
      </c>
      <c r="G55" s="14">
        <f t="shared" si="3"/>
        <v>26.6</v>
      </c>
      <c r="H55" s="14">
        <v>88.2</v>
      </c>
      <c r="I55" s="14">
        <f t="shared" si="4"/>
        <v>52.92</v>
      </c>
      <c r="J55" s="14">
        <f t="shared" si="5"/>
        <v>79.52000000000001</v>
      </c>
      <c r="K55" s="16">
        <v>5</v>
      </c>
    </row>
    <row r="56" spans="1:11">
      <c r="A56" s="47"/>
      <c r="B56" s="47"/>
      <c r="C56" s="48"/>
      <c r="D56" s="15" t="s">
        <v>142</v>
      </c>
      <c r="E56" s="15" t="s">
        <v>143</v>
      </c>
      <c r="F56" s="14">
        <v>71</v>
      </c>
      <c r="G56" s="14">
        <f t="shared" si="3"/>
        <v>28.400000000000002</v>
      </c>
      <c r="H56" s="14">
        <v>85.2</v>
      </c>
      <c r="I56" s="14">
        <f t="shared" si="4"/>
        <v>51.12</v>
      </c>
      <c r="J56" s="14">
        <f t="shared" si="5"/>
        <v>79.52</v>
      </c>
      <c r="K56" s="16">
        <v>6</v>
      </c>
    </row>
    <row r="57" spans="1:11">
      <c r="A57" s="47"/>
      <c r="B57" s="47"/>
      <c r="C57" s="48"/>
      <c r="D57" s="15" t="s">
        <v>144</v>
      </c>
      <c r="E57" s="15" t="s">
        <v>145</v>
      </c>
      <c r="F57" s="14">
        <v>66.5</v>
      </c>
      <c r="G57" s="14">
        <f t="shared" si="3"/>
        <v>26.6</v>
      </c>
      <c r="H57" s="14">
        <v>86.2</v>
      </c>
      <c r="I57" s="14">
        <f t="shared" si="4"/>
        <v>51.72</v>
      </c>
      <c r="J57" s="14">
        <f t="shared" si="5"/>
        <v>78.319999999999993</v>
      </c>
      <c r="K57" s="16">
        <v>7</v>
      </c>
    </row>
    <row r="58" spans="1:11">
      <c r="A58" s="47"/>
      <c r="B58" s="47"/>
      <c r="C58" s="48"/>
      <c r="D58" s="15" t="s">
        <v>146</v>
      </c>
      <c r="E58" s="15" t="s">
        <v>147</v>
      </c>
      <c r="F58" s="14">
        <v>68</v>
      </c>
      <c r="G58" s="14">
        <f t="shared" si="3"/>
        <v>27.200000000000003</v>
      </c>
      <c r="H58" s="14">
        <v>83.6</v>
      </c>
      <c r="I58" s="14">
        <f t="shared" si="4"/>
        <v>50.16</v>
      </c>
      <c r="J58" s="14">
        <f t="shared" si="5"/>
        <v>77.36</v>
      </c>
      <c r="K58" s="16">
        <v>8</v>
      </c>
    </row>
    <row r="59" spans="1:11">
      <c r="A59" s="47"/>
      <c r="B59" s="47"/>
      <c r="C59" s="48"/>
      <c r="D59" s="15" t="s">
        <v>148</v>
      </c>
      <c r="E59" s="15" t="s">
        <v>149</v>
      </c>
      <c r="F59" s="14">
        <v>66.5</v>
      </c>
      <c r="G59" s="14">
        <f t="shared" si="3"/>
        <v>26.6</v>
      </c>
      <c r="H59" s="14">
        <v>84.4</v>
      </c>
      <c r="I59" s="14">
        <f t="shared" si="4"/>
        <v>50.64</v>
      </c>
      <c r="J59" s="14">
        <f t="shared" si="5"/>
        <v>77.240000000000009</v>
      </c>
      <c r="K59" s="16">
        <v>9</v>
      </c>
    </row>
    <row r="60" spans="1:11" ht="36">
      <c r="A60" s="13" t="s">
        <v>150</v>
      </c>
      <c r="B60" s="13" t="s">
        <v>151</v>
      </c>
      <c r="C60" s="12">
        <v>1</v>
      </c>
      <c r="D60" s="15" t="s">
        <v>152</v>
      </c>
      <c r="E60" s="15" t="s">
        <v>153</v>
      </c>
      <c r="F60" s="14">
        <v>63.5</v>
      </c>
      <c r="G60" s="14">
        <f>SUM(F60*0.4)</f>
        <v>25.400000000000002</v>
      </c>
      <c r="H60" s="14">
        <v>78.8</v>
      </c>
      <c r="I60" s="14">
        <f>SUM(H60*0.6)</f>
        <v>47.279999999999994</v>
      </c>
      <c r="J60" s="14">
        <f>SUM(G60+I60)</f>
        <v>72.679999999999993</v>
      </c>
      <c r="K60" s="16">
        <v>1</v>
      </c>
    </row>
    <row r="61" spans="1:11" ht="24">
      <c r="A61" s="13" t="s">
        <v>154</v>
      </c>
      <c r="B61" s="13" t="s">
        <v>155</v>
      </c>
      <c r="C61" s="12">
        <v>1</v>
      </c>
      <c r="D61" s="15" t="s">
        <v>156</v>
      </c>
      <c r="E61" s="15" t="s">
        <v>157</v>
      </c>
      <c r="F61" s="14">
        <v>68.5</v>
      </c>
      <c r="G61" s="14">
        <f>SUM(F61*0.4)</f>
        <v>27.400000000000002</v>
      </c>
      <c r="H61" s="14">
        <v>85.8</v>
      </c>
      <c r="I61" s="14">
        <f>SUM(H61*0.6)</f>
        <v>51.48</v>
      </c>
      <c r="J61" s="14">
        <f>SUM(G61+I61)</f>
        <v>78.88</v>
      </c>
      <c r="K61" s="16">
        <v>1</v>
      </c>
    </row>
    <row r="62" spans="1:11" ht="36">
      <c r="A62" s="13" t="s">
        <v>158</v>
      </c>
      <c r="B62" s="13" t="s">
        <v>159</v>
      </c>
      <c r="C62" s="12">
        <v>1</v>
      </c>
      <c r="D62" s="15" t="s">
        <v>160</v>
      </c>
      <c r="E62" s="15" t="s">
        <v>161</v>
      </c>
      <c r="F62" s="14">
        <v>54.5</v>
      </c>
      <c r="G62" s="14">
        <f>SUM(F62*0.4)</f>
        <v>21.8</v>
      </c>
      <c r="H62" s="14">
        <v>81.2</v>
      </c>
      <c r="I62" s="14">
        <f>SUM(H62*0.6)</f>
        <v>48.72</v>
      </c>
      <c r="J62" s="14">
        <f>SUM(G62+I62)</f>
        <v>70.52</v>
      </c>
      <c r="K62" s="16">
        <v>1</v>
      </c>
    </row>
    <row r="63" spans="1:11">
      <c r="A63" s="47" t="s">
        <v>162</v>
      </c>
      <c r="B63" s="47" t="s">
        <v>163</v>
      </c>
      <c r="C63" s="48">
        <v>7</v>
      </c>
      <c r="D63" s="15" t="s">
        <v>164</v>
      </c>
      <c r="E63" s="15" t="s">
        <v>165</v>
      </c>
      <c r="F63" s="14">
        <v>66.5</v>
      </c>
      <c r="G63" s="14">
        <f t="shared" ref="G63:G71" si="6">SUM(F63*0.4)</f>
        <v>26.6</v>
      </c>
      <c r="H63" s="14">
        <v>87.8</v>
      </c>
      <c r="I63" s="14">
        <f t="shared" ref="I63:I71" si="7">SUM(H63*0.6)</f>
        <v>52.68</v>
      </c>
      <c r="J63" s="14">
        <f t="shared" ref="J63:J71" si="8">SUM(G63+I63)</f>
        <v>79.28</v>
      </c>
      <c r="K63" s="16">
        <v>1</v>
      </c>
    </row>
    <row r="64" spans="1:11">
      <c r="A64" s="47"/>
      <c r="B64" s="47"/>
      <c r="C64" s="48"/>
      <c r="D64" s="15" t="s">
        <v>166</v>
      </c>
      <c r="E64" s="15" t="s">
        <v>167</v>
      </c>
      <c r="F64" s="14">
        <v>69</v>
      </c>
      <c r="G64" s="14">
        <f t="shared" si="6"/>
        <v>27.6</v>
      </c>
      <c r="H64" s="14">
        <v>82.8</v>
      </c>
      <c r="I64" s="14">
        <f t="shared" si="7"/>
        <v>49.68</v>
      </c>
      <c r="J64" s="14">
        <f t="shared" si="8"/>
        <v>77.28</v>
      </c>
      <c r="K64" s="16">
        <v>2</v>
      </c>
    </row>
    <row r="65" spans="1:11">
      <c r="A65" s="47"/>
      <c r="B65" s="47"/>
      <c r="C65" s="48"/>
      <c r="D65" s="15" t="s">
        <v>168</v>
      </c>
      <c r="E65" s="15" t="s">
        <v>169</v>
      </c>
      <c r="F65" s="14">
        <v>68.5</v>
      </c>
      <c r="G65" s="14">
        <f t="shared" si="6"/>
        <v>27.400000000000002</v>
      </c>
      <c r="H65" s="14">
        <v>82.6</v>
      </c>
      <c r="I65" s="14">
        <f t="shared" si="7"/>
        <v>49.559999999999995</v>
      </c>
      <c r="J65" s="14">
        <f t="shared" si="8"/>
        <v>76.959999999999994</v>
      </c>
      <c r="K65" s="16">
        <v>3</v>
      </c>
    </row>
    <row r="66" spans="1:11">
      <c r="A66" s="47"/>
      <c r="B66" s="47"/>
      <c r="C66" s="48"/>
      <c r="D66" s="15" t="s">
        <v>170</v>
      </c>
      <c r="E66" s="15" t="s">
        <v>171</v>
      </c>
      <c r="F66" s="14">
        <v>69</v>
      </c>
      <c r="G66" s="14">
        <f t="shared" si="6"/>
        <v>27.6</v>
      </c>
      <c r="H66" s="14">
        <v>81.599999999999994</v>
      </c>
      <c r="I66" s="14">
        <f t="shared" si="7"/>
        <v>48.959999999999994</v>
      </c>
      <c r="J66" s="14">
        <f t="shared" si="8"/>
        <v>76.56</v>
      </c>
      <c r="K66" s="16">
        <v>4</v>
      </c>
    </row>
    <row r="67" spans="1:11">
      <c r="A67" s="47"/>
      <c r="B67" s="47"/>
      <c r="C67" s="48"/>
      <c r="D67" s="15" t="s">
        <v>172</v>
      </c>
      <c r="E67" s="15" t="s">
        <v>173</v>
      </c>
      <c r="F67" s="14">
        <v>67.5</v>
      </c>
      <c r="G67" s="14">
        <f t="shared" si="6"/>
        <v>27</v>
      </c>
      <c r="H67" s="14">
        <v>81</v>
      </c>
      <c r="I67" s="14">
        <f t="shared" si="7"/>
        <v>48.6</v>
      </c>
      <c r="J67" s="14">
        <f t="shared" si="8"/>
        <v>75.599999999999994</v>
      </c>
      <c r="K67" s="16">
        <v>5</v>
      </c>
    </row>
    <row r="68" spans="1:11">
      <c r="A68" s="47"/>
      <c r="B68" s="47"/>
      <c r="C68" s="48"/>
      <c r="D68" s="15" t="s">
        <v>174</v>
      </c>
      <c r="E68" s="15" t="s">
        <v>175</v>
      </c>
      <c r="F68" s="14">
        <v>69.5</v>
      </c>
      <c r="G68" s="14">
        <f t="shared" si="6"/>
        <v>27.8</v>
      </c>
      <c r="H68" s="14">
        <v>78.400000000000006</v>
      </c>
      <c r="I68" s="14">
        <f t="shared" si="7"/>
        <v>47.04</v>
      </c>
      <c r="J68" s="14">
        <f t="shared" si="8"/>
        <v>74.84</v>
      </c>
      <c r="K68" s="16">
        <v>6</v>
      </c>
    </row>
    <row r="69" spans="1:11">
      <c r="A69" s="47"/>
      <c r="B69" s="47"/>
      <c r="C69" s="48"/>
      <c r="D69" s="15" t="s">
        <v>176</v>
      </c>
      <c r="E69" s="15" t="s">
        <v>177</v>
      </c>
      <c r="F69" s="14">
        <v>66.5</v>
      </c>
      <c r="G69" s="14">
        <f t="shared" si="6"/>
        <v>26.6</v>
      </c>
      <c r="H69" s="14">
        <v>80.2</v>
      </c>
      <c r="I69" s="14">
        <f t="shared" si="7"/>
        <v>48.12</v>
      </c>
      <c r="J69" s="14">
        <f t="shared" si="8"/>
        <v>74.72</v>
      </c>
      <c r="K69" s="16">
        <v>7</v>
      </c>
    </row>
    <row r="70" spans="1:11">
      <c r="A70" s="47" t="s">
        <v>178</v>
      </c>
      <c r="B70" s="47" t="s">
        <v>179</v>
      </c>
      <c r="C70" s="48">
        <v>2</v>
      </c>
      <c r="D70" s="15" t="s">
        <v>180</v>
      </c>
      <c r="E70" s="15" t="s">
        <v>181</v>
      </c>
      <c r="F70" s="14">
        <v>75.5</v>
      </c>
      <c r="G70" s="14">
        <f t="shared" si="6"/>
        <v>30.200000000000003</v>
      </c>
      <c r="H70" s="14">
        <v>84.2</v>
      </c>
      <c r="I70" s="14">
        <f t="shared" si="7"/>
        <v>50.52</v>
      </c>
      <c r="J70" s="14">
        <f t="shared" si="8"/>
        <v>80.72</v>
      </c>
      <c r="K70" s="16">
        <v>1</v>
      </c>
    </row>
    <row r="71" spans="1:11">
      <c r="A71" s="47"/>
      <c r="B71" s="47"/>
      <c r="C71" s="48"/>
      <c r="D71" s="37" t="s">
        <v>182</v>
      </c>
      <c r="E71" s="37" t="s">
        <v>183</v>
      </c>
      <c r="F71" s="30">
        <v>73.5</v>
      </c>
      <c r="G71" s="30">
        <f t="shared" si="6"/>
        <v>29.400000000000002</v>
      </c>
      <c r="H71" s="30">
        <v>83.6</v>
      </c>
      <c r="I71" s="30">
        <f t="shared" si="7"/>
        <v>50.16</v>
      </c>
      <c r="J71" s="30">
        <f t="shared" si="8"/>
        <v>79.56</v>
      </c>
      <c r="K71" s="29">
        <v>2</v>
      </c>
    </row>
    <row r="72" spans="1:11" ht="36">
      <c r="A72" s="13" t="s">
        <v>93</v>
      </c>
      <c r="B72" s="13" t="s">
        <v>184</v>
      </c>
      <c r="C72" s="13">
        <v>1</v>
      </c>
      <c r="D72" s="37" t="s">
        <v>185</v>
      </c>
      <c r="E72" s="37" t="s">
        <v>186</v>
      </c>
      <c r="F72" s="30">
        <v>65.5</v>
      </c>
      <c r="G72" s="30">
        <f>SUM(F72*0.4)</f>
        <v>26.200000000000003</v>
      </c>
      <c r="H72" s="30">
        <v>85</v>
      </c>
      <c r="I72" s="30">
        <f>SUM(H72*0.6)</f>
        <v>51</v>
      </c>
      <c r="J72" s="30">
        <f>SUM(G72+I72)</f>
        <v>77.2</v>
      </c>
      <c r="K72" s="29">
        <v>1</v>
      </c>
    </row>
    <row r="73" spans="1:11" ht="36">
      <c r="A73" s="13" t="s">
        <v>187</v>
      </c>
      <c r="B73" s="13" t="s">
        <v>188</v>
      </c>
      <c r="C73" s="13">
        <v>1</v>
      </c>
      <c r="D73" s="15" t="s">
        <v>189</v>
      </c>
      <c r="E73" s="15" t="s">
        <v>190</v>
      </c>
      <c r="F73" s="14">
        <v>67</v>
      </c>
      <c r="G73" s="14">
        <f>SUM(F73*0.4)</f>
        <v>26.8</v>
      </c>
      <c r="H73" s="14">
        <v>76.599999999999994</v>
      </c>
      <c r="I73" s="14">
        <f>SUM(H73*0.6)</f>
        <v>45.959999999999994</v>
      </c>
      <c r="J73" s="14">
        <f>SUM(G73+I73)</f>
        <v>72.759999999999991</v>
      </c>
      <c r="K73" s="16">
        <v>1</v>
      </c>
    </row>
    <row r="74" spans="1:11" ht="36">
      <c r="A74" s="13" t="s">
        <v>191</v>
      </c>
      <c r="B74" s="13" t="s">
        <v>192</v>
      </c>
      <c r="C74" s="13">
        <v>1</v>
      </c>
      <c r="D74" s="15" t="s">
        <v>193</v>
      </c>
      <c r="E74" s="15" t="s">
        <v>194</v>
      </c>
      <c r="F74" s="14">
        <v>52</v>
      </c>
      <c r="G74" s="14">
        <f>SUM(F74*0.4)</f>
        <v>20.8</v>
      </c>
      <c r="H74" s="14">
        <v>73</v>
      </c>
      <c r="I74" s="14">
        <f>SUM(H74*0.6)</f>
        <v>43.8</v>
      </c>
      <c r="J74" s="14">
        <f>SUM(G74+I74)</f>
        <v>64.599999999999994</v>
      </c>
      <c r="K74" s="16">
        <v>1</v>
      </c>
    </row>
    <row r="75" spans="1:11">
      <c r="A75" s="47" t="s">
        <v>89</v>
      </c>
      <c r="B75" s="47" t="s">
        <v>195</v>
      </c>
      <c r="C75" s="48">
        <v>12</v>
      </c>
      <c r="D75" s="15" t="s">
        <v>196</v>
      </c>
      <c r="E75" s="15" t="s">
        <v>197</v>
      </c>
      <c r="F75" s="14">
        <v>68</v>
      </c>
      <c r="G75" s="14">
        <f t="shared" ref="G75:G86" si="9">SUM(F75*0.4)</f>
        <v>27.200000000000003</v>
      </c>
      <c r="H75" s="14">
        <v>83</v>
      </c>
      <c r="I75" s="14">
        <f t="shared" ref="I75:I86" si="10">SUM(H75*0.6)</f>
        <v>49.8</v>
      </c>
      <c r="J75" s="14">
        <f t="shared" ref="J75:J86" si="11">SUM(G75+I75)</f>
        <v>77</v>
      </c>
      <c r="K75" s="16">
        <v>1</v>
      </c>
    </row>
    <row r="76" spans="1:11">
      <c r="A76" s="47"/>
      <c r="B76" s="47"/>
      <c r="C76" s="48"/>
      <c r="D76" s="15" t="s">
        <v>198</v>
      </c>
      <c r="E76" s="15" t="s">
        <v>199</v>
      </c>
      <c r="F76" s="14">
        <v>65.5</v>
      </c>
      <c r="G76" s="14">
        <f t="shared" si="9"/>
        <v>26.200000000000003</v>
      </c>
      <c r="H76" s="14">
        <v>83.2</v>
      </c>
      <c r="I76" s="14">
        <f t="shared" si="10"/>
        <v>49.92</v>
      </c>
      <c r="J76" s="14">
        <f t="shared" si="11"/>
        <v>76.12</v>
      </c>
      <c r="K76" s="16">
        <v>2</v>
      </c>
    </row>
    <row r="77" spans="1:11">
      <c r="A77" s="47"/>
      <c r="B77" s="47"/>
      <c r="C77" s="48"/>
      <c r="D77" s="15" t="s">
        <v>200</v>
      </c>
      <c r="E77" s="15" t="s">
        <v>201</v>
      </c>
      <c r="F77" s="14">
        <v>65</v>
      </c>
      <c r="G77" s="14">
        <f t="shared" si="9"/>
        <v>26</v>
      </c>
      <c r="H77" s="14">
        <v>80.599999999999994</v>
      </c>
      <c r="I77" s="14">
        <f t="shared" si="10"/>
        <v>48.359999999999992</v>
      </c>
      <c r="J77" s="14">
        <f t="shared" si="11"/>
        <v>74.359999999999985</v>
      </c>
      <c r="K77" s="16">
        <v>3</v>
      </c>
    </row>
    <row r="78" spans="1:11">
      <c r="A78" s="47"/>
      <c r="B78" s="47"/>
      <c r="C78" s="48"/>
      <c r="D78" s="15" t="s">
        <v>202</v>
      </c>
      <c r="E78" s="15" t="s">
        <v>203</v>
      </c>
      <c r="F78" s="14">
        <v>63</v>
      </c>
      <c r="G78" s="14">
        <f t="shared" si="9"/>
        <v>25.200000000000003</v>
      </c>
      <c r="H78" s="14">
        <v>81</v>
      </c>
      <c r="I78" s="14">
        <f t="shared" si="10"/>
        <v>48.6</v>
      </c>
      <c r="J78" s="14">
        <f t="shared" si="11"/>
        <v>73.800000000000011</v>
      </c>
      <c r="K78" s="16">
        <v>4</v>
      </c>
    </row>
    <row r="79" spans="1:11">
      <c r="A79" s="47"/>
      <c r="B79" s="47"/>
      <c r="C79" s="48"/>
      <c r="D79" s="15" t="s">
        <v>204</v>
      </c>
      <c r="E79" s="15" t="s">
        <v>205</v>
      </c>
      <c r="F79" s="14">
        <v>56</v>
      </c>
      <c r="G79" s="14">
        <f t="shared" si="9"/>
        <v>22.400000000000002</v>
      </c>
      <c r="H79" s="14">
        <v>82.8</v>
      </c>
      <c r="I79" s="14">
        <f t="shared" si="10"/>
        <v>49.68</v>
      </c>
      <c r="J79" s="14">
        <f t="shared" si="11"/>
        <v>72.08</v>
      </c>
      <c r="K79" s="16">
        <v>5</v>
      </c>
    </row>
    <row r="80" spans="1:11">
      <c r="A80" s="47"/>
      <c r="B80" s="47"/>
      <c r="C80" s="48"/>
      <c r="D80" s="15" t="s">
        <v>206</v>
      </c>
      <c r="E80" s="15" t="s">
        <v>207</v>
      </c>
      <c r="F80" s="14">
        <v>63</v>
      </c>
      <c r="G80" s="14">
        <f t="shared" si="9"/>
        <v>25.200000000000003</v>
      </c>
      <c r="H80" s="14">
        <v>77.2</v>
      </c>
      <c r="I80" s="14">
        <f t="shared" si="10"/>
        <v>46.32</v>
      </c>
      <c r="J80" s="14">
        <f t="shared" si="11"/>
        <v>71.52000000000001</v>
      </c>
      <c r="K80" s="16">
        <v>6</v>
      </c>
    </row>
    <row r="81" spans="1:11">
      <c r="A81" s="47"/>
      <c r="B81" s="47"/>
      <c r="C81" s="48"/>
      <c r="D81" s="15" t="s">
        <v>208</v>
      </c>
      <c r="E81" s="15" t="s">
        <v>209</v>
      </c>
      <c r="F81" s="14">
        <v>65</v>
      </c>
      <c r="G81" s="14">
        <f t="shared" si="9"/>
        <v>26</v>
      </c>
      <c r="H81" s="14">
        <v>75.599999999999994</v>
      </c>
      <c r="I81" s="14">
        <f t="shared" si="10"/>
        <v>45.359999999999992</v>
      </c>
      <c r="J81" s="14">
        <f t="shared" si="11"/>
        <v>71.359999999999985</v>
      </c>
      <c r="K81" s="16">
        <v>7</v>
      </c>
    </row>
    <row r="82" spans="1:11">
      <c r="A82" s="47"/>
      <c r="B82" s="47"/>
      <c r="C82" s="48"/>
      <c r="D82" s="15" t="s">
        <v>210</v>
      </c>
      <c r="E82" s="15" t="s">
        <v>211</v>
      </c>
      <c r="F82" s="14">
        <v>64</v>
      </c>
      <c r="G82" s="14">
        <f t="shared" si="9"/>
        <v>25.6</v>
      </c>
      <c r="H82" s="14">
        <v>76</v>
      </c>
      <c r="I82" s="14">
        <f t="shared" si="10"/>
        <v>45.6</v>
      </c>
      <c r="J82" s="14">
        <f t="shared" si="11"/>
        <v>71.2</v>
      </c>
      <c r="K82" s="16">
        <v>8</v>
      </c>
    </row>
    <row r="83" spans="1:11">
      <c r="A83" s="47"/>
      <c r="B83" s="47"/>
      <c r="C83" s="48"/>
      <c r="D83" s="15" t="s">
        <v>212</v>
      </c>
      <c r="E83" s="15" t="s">
        <v>213</v>
      </c>
      <c r="F83" s="14">
        <v>64</v>
      </c>
      <c r="G83" s="14">
        <f t="shared" si="9"/>
        <v>25.6</v>
      </c>
      <c r="H83" s="14">
        <v>76</v>
      </c>
      <c r="I83" s="14">
        <f t="shared" si="10"/>
        <v>45.6</v>
      </c>
      <c r="J83" s="14">
        <f t="shared" si="11"/>
        <v>71.2</v>
      </c>
      <c r="K83" s="16">
        <v>9</v>
      </c>
    </row>
    <row r="84" spans="1:11">
      <c r="A84" s="47"/>
      <c r="B84" s="47"/>
      <c r="C84" s="48"/>
      <c r="D84" s="15" t="s">
        <v>214</v>
      </c>
      <c r="E84" s="15" t="s">
        <v>215</v>
      </c>
      <c r="F84" s="14">
        <v>55.5</v>
      </c>
      <c r="G84" s="14">
        <f t="shared" si="9"/>
        <v>22.200000000000003</v>
      </c>
      <c r="H84" s="14">
        <v>79.8</v>
      </c>
      <c r="I84" s="14">
        <f t="shared" si="10"/>
        <v>47.879999999999995</v>
      </c>
      <c r="J84" s="14">
        <f t="shared" si="11"/>
        <v>70.08</v>
      </c>
      <c r="K84" s="16">
        <v>10</v>
      </c>
    </row>
    <row r="85" spans="1:11">
      <c r="A85" s="47"/>
      <c r="B85" s="47"/>
      <c r="C85" s="48"/>
      <c r="D85" s="15" t="s">
        <v>216</v>
      </c>
      <c r="E85" s="15" t="s">
        <v>217</v>
      </c>
      <c r="F85" s="14">
        <v>61</v>
      </c>
      <c r="G85" s="14">
        <f t="shared" si="9"/>
        <v>24.400000000000002</v>
      </c>
      <c r="H85" s="14">
        <v>76</v>
      </c>
      <c r="I85" s="14">
        <f t="shared" si="10"/>
        <v>45.6</v>
      </c>
      <c r="J85" s="14">
        <f t="shared" si="11"/>
        <v>70</v>
      </c>
      <c r="K85" s="16">
        <v>11</v>
      </c>
    </row>
    <row r="86" spans="1:11">
      <c r="A86" s="47"/>
      <c r="B86" s="47"/>
      <c r="C86" s="48"/>
      <c r="D86" s="15" t="s">
        <v>218</v>
      </c>
      <c r="E86" s="15" t="s">
        <v>219</v>
      </c>
      <c r="F86" s="14">
        <v>61</v>
      </c>
      <c r="G86" s="14">
        <f t="shared" si="9"/>
        <v>24.400000000000002</v>
      </c>
      <c r="H86" s="14">
        <v>74.599999999999994</v>
      </c>
      <c r="I86" s="14">
        <f t="shared" si="10"/>
        <v>44.76</v>
      </c>
      <c r="J86" s="14">
        <f t="shared" si="11"/>
        <v>69.16</v>
      </c>
      <c r="K86" s="16">
        <v>12</v>
      </c>
    </row>
    <row r="87" spans="1:11" ht="24">
      <c r="A87" s="13" t="s">
        <v>178</v>
      </c>
      <c r="B87" s="13" t="s">
        <v>220</v>
      </c>
      <c r="C87" s="13">
        <v>1</v>
      </c>
      <c r="D87" s="15" t="s">
        <v>221</v>
      </c>
      <c r="E87" s="15" t="s">
        <v>222</v>
      </c>
      <c r="F87" s="14">
        <v>71</v>
      </c>
      <c r="G87" s="14">
        <f>SUM(F87*0.4)</f>
        <v>28.400000000000002</v>
      </c>
      <c r="H87" s="14">
        <v>77.400000000000006</v>
      </c>
      <c r="I87" s="14">
        <f>SUM(H87*0.6)</f>
        <v>46.440000000000005</v>
      </c>
      <c r="J87" s="14">
        <f>SUM(G87+I87)</f>
        <v>74.84</v>
      </c>
      <c r="K87" s="16">
        <v>1</v>
      </c>
    </row>
    <row r="88" spans="1:11" ht="24">
      <c r="A88" s="13" t="s">
        <v>223</v>
      </c>
      <c r="B88" s="13" t="s">
        <v>224</v>
      </c>
      <c r="C88" s="13">
        <v>1</v>
      </c>
      <c r="D88" s="15" t="s">
        <v>225</v>
      </c>
      <c r="E88" s="15" t="s">
        <v>226</v>
      </c>
      <c r="F88" s="14">
        <v>53.5</v>
      </c>
      <c r="G88" s="14">
        <f>SUM(F88*0.4)</f>
        <v>21.400000000000002</v>
      </c>
      <c r="H88" s="14">
        <v>81.599999999999994</v>
      </c>
      <c r="I88" s="14">
        <f>SUM(H88*0.6)</f>
        <v>48.959999999999994</v>
      </c>
      <c r="J88" s="14">
        <f>SUM(G88+I88)</f>
        <v>70.36</v>
      </c>
      <c r="K88" s="16">
        <v>1</v>
      </c>
    </row>
    <row r="89" spans="1:11" ht="24">
      <c r="A89" s="13" t="s">
        <v>313</v>
      </c>
      <c r="B89" s="13" t="s">
        <v>227</v>
      </c>
      <c r="C89" s="13">
        <v>1</v>
      </c>
      <c r="D89" s="15" t="s">
        <v>228</v>
      </c>
      <c r="E89" s="15" t="s">
        <v>229</v>
      </c>
      <c r="F89" s="14">
        <v>45.5</v>
      </c>
      <c r="G89" s="14">
        <f>SUM(F89*0.4)</f>
        <v>18.2</v>
      </c>
      <c r="H89" s="14">
        <v>71.599999999999994</v>
      </c>
      <c r="I89" s="14">
        <f>SUM(H89*0.6)</f>
        <v>42.959999999999994</v>
      </c>
      <c r="J89" s="14">
        <f>SUM(G89+I89)</f>
        <v>61.16</v>
      </c>
      <c r="K89" s="16">
        <v>1</v>
      </c>
    </row>
    <row r="90" spans="1:11" ht="48">
      <c r="A90" s="13" t="s">
        <v>230</v>
      </c>
      <c r="B90" s="13" t="s">
        <v>231</v>
      </c>
      <c r="C90" s="13">
        <v>1</v>
      </c>
      <c r="D90" s="37" t="s">
        <v>232</v>
      </c>
      <c r="E90" s="37" t="s">
        <v>233</v>
      </c>
      <c r="F90" s="30">
        <v>40.5</v>
      </c>
      <c r="G90" s="30">
        <f>SUM(F90*0.4)</f>
        <v>16.2</v>
      </c>
      <c r="H90" s="30">
        <v>65.2</v>
      </c>
      <c r="I90" s="30">
        <f>SUM(H90*0.6)</f>
        <v>39.119999999999997</v>
      </c>
      <c r="J90" s="30">
        <f>SUM(G90+I90)</f>
        <v>55.319999999999993</v>
      </c>
      <c r="K90" s="29">
        <v>1</v>
      </c>
    </row>
    <row r="91" spans="1:11">
      <c r="A91" s="47" t="s">
        <v>162</v>
      </c>
      <c r="B91" s="47" t="s">
        <v>234</v>
      </c>
      <c r="C91" s="48">
        <v>8</v>
      </c>
      <c r="D91" s="15" t="s">
        <v>235</v>
      </c>
      <c r="E91" s="15" t="s">
        <v>236</v>
      </c>
      <c r="F91" s="14">
        <v>64</v>
      </c>
      <c r="G91" s="14">
        <f t="shared" ref="G91:G98" si="12">SUM(F91*0.4)</f>
        <v>25.6</v>
      </c>
      <c r="H91" s="14">
        <v>81.8</v>
      </c>
      <c r="I91" s="14">
        <f t="shared" ref="I91:I98" si="13">SUM(H91*0.6)</f>
        <v>49.08</v>
      </c>
      <c r="J91" s="14">
        <f t="shared" ref="J91:J98" si="14">SUM(G91+I91)</f>
        <v>74.680000000000007</v>
      </c>
      <c r="K91" s="16">
        <v>1</v>
      </c>
    </row>
    <row r="92" spans="1:11">
      <c r="A92" s="47"/>
      <c r="B92" s="47"/>
      <c r="C92" s="48"/>
      <c r="D92" s="15" t="s">
        <v>237</v>
      </c>
      <c r="E92" s="15" t="s">
        <v>238</v>
      </c>
      <c r="F92" s="14">
        <v>55</v>
      </c>
      <c r="G92" s="14">
        <f t="shared" si="12"/>
        <v>22</v>
      </c>
      <c r="H92" s="14">
        <v>86.4</v>
      </c>
      <c r="I92" s="14">
        <f t="shared" si="13"/>
        <v>51.84</v>
      </c>
      <c r="J92" s="14">
        <f t="shared" si="14"/>
        <v>73.84</v>
      </c>
      <c r="K92" s="16">
        <v>2</v>
      </c>
    </row>
    <row r="93" spans="1:11">
      <c r="A93" s="47"/>
      <c r="B93" s="47"/>
      <c r="C93" s="48"/>
      <c r="D93" s="15" t="s">
        <v>239</v>
      </c>
      <c r="E93" s="15" t="s">
        <v>240</v>
      </c>
      <c r="F93" s="14">
        <v>59</v>
      </c>
      <c r="G93" s="14">
        <f t="shared" si="12"/>
        <v>23.6</v>
      </c>
      <c r="H93" s="14">
        <v>83</v>
      </c>
      <c r="I93" s="14">
        <f t="shared" si="13"/>
        <v>49.8</v>
      </c>
      <c r="J93" s="14">
        <f t="shared" si="14"/>
        <v>73.400000000000006</v>
      </c>
      <c r="K93" s="16">
        <v>3</v>
      </c>
    </row>
    <row r="94" spans="1:11">
      <c r="A94" s="47"/>
      <c r="B94" s="47"/>
      <c r="C94" s="48"/>
      <c r="D94" s="15" t="s">
        <v>241</v>
      </c>
      <c r="E94" s="15" t="s">
        <v>242</v>
      </c>
      <c r="F94" s="14">
        <v>57.5</v>
      </c>
      <c r="G94" s="14">
        <f t="shared" si="12"/>
        <v>23</v>
      </c>
      <c r="H94" s="14">
        <v>84</v>
      </c>
      <c r="I94" s="14">
        <f t="shared" si="13"/>
        <v>50.4</v>
      </c>
      <c r="J94" s="14">
        <f t="shared" si="14"/>
        <v>73.400000000000006</v>
      </c>
      <c r="K94" s="16">
        <v>4</v>
      </c>
    </row>
    <row r="95" spans="1:11">
      <c r="A95" s="47"/>
      <c r="B95" s="47"/>
      <c r="C95" s="48"/>
      <c r="D95" s="15" t="s">
        <v>243</v>
      </c>
      <c r="E95" s="15" t="s">
        <v>244</v>
      </c>
      <c r="F95" s="14">
        <v>57</v>
      </c>
      <c r="G95" s="14">
        <f t="shared" si="12"/>
        <v>22.8</v>
      </c>
      <c r="H95" s="14">
        <v>83.4</v>
      </c>
      <c r="I95" s="14">
        <f t="shared" si="13"/>
        <v>50.04</v>
      </c>
      <c r="J95" s="14">
        <f t="shared" si="14"/>
        <v>72.84</v>
      </c>
      <c r="K95" s="16">
        <v>5</v>
      </c>
    </row>
    <row r="96" spans="1:11">
      <c r="A96" s="47"/>
      <c r="B96" s="47"/>
      <c r="C96" s="48"/>
      <c r="D96" s="15" t="s">
        <v>245</v>
      </c>
      <c r="E96" s="15" t="s">
        <v>246</v>
      </c>
      <c r="F96" s="14">
        <v>58</v>
      </c>
      <c r="G96" s="14">
        <f t="shared" si="12"/>
        <v>23.200000000000003</v>
      </c>
      <c r="H96" s="14">
        <v>78.2</v>
      </c>
      <c r="I96" s="14">
        <f t="shared" si="13"/>
        <v>46.92</v>
      </c>
      <c r="J96" s="14">
        <f t="shared" si="14"/>
        <v>70.12</v>
      </c>
      <c r="K96" s="16">
        <v>6</v>
      </c>
    </row>
    <row r="97" spans="1:11">
      <c r="A97" s="47"/>
      <c r="B97" s="47"/>
      <c r="C97" s="48"/>
      <c r="D97" s="15" t="s">
        <v>247</v>
      </c>
      <c r="E97" s="15" t="s">
        <v>248</v>
      </c>
      <c r="F97" s="14">
        <v>61</v>
      </c>
      <c r="G97" s="14">
        <f t="shared" si="12"/>
        <v>24.400000000000002</v>
      </c>
      <c r="H97" s="14">
        <v>75.8</v>
      </c>
      <c r="I97" s="14">
        <f t="shared" si="13"/>
        <v>45.48</v>
      </c>
      <c r="J97" s="14">
        <f t="shared" si="14"/>
        <v>69.88</v>
      </c>
      <c r="K97" s="16">
        <v>7</v>
      </c>
    </row>
    <row r="98" spans="1:11">
      <c r="A98" s="47"/>
      <c r="B98" s="47"/>
      <c r="C98" s="48"/>
      <c r="D98" s="15" t="s">
        <v>249</v>
      </c>
      <c r="E98" s="15" t="s">
        <v>250</v>
      </c>
      <c r="F98" s="14">
        <v>56</v>
      </c>
      <c r="G98" s="14">
        <f t="shared" si="12"/>
        <v>22.400000000000002</v>
      </c>
      <c r="H98" s="14">
        <v>78.400000000000006</v>
      </c>
      <c r="I98" s="14">
        <f t="shared" si="13"/>
        <v>47.04</v>
      </c>
      <c r="J98" s="14">
        <f t="shared" si="14"/>
        <v>69.44</v>
      </c>
      <c r="K98" s="16">
        <v>8</v>
      </c>
    </row>
    <row r="99" spans="1:11" ht="36">
      <c r="A99" s="13" t="s">
        <v>150</v>
      </c>
      <c r="B99" s="13" t="s">
        <v>251</v>
      </c>
      <c r="C99" s="12">
        <v>1</v>
      </c>
      <c r="D99" s="15" t="s">
        <v>252</v>
      </c>
      <c r="E99" s="15" t="s">
        <v>253</v>
      </c>
      <c r="F99" s="14">
        <v>41.5</v>
      </c>
      <c r="G99" s="14">
        <f>SUM(F99*0.4)</f>
        <v>16.600000000000001</v>
      </c>
      <c r="H99" s="14">
        <v>79.8</v>
      </c>
      <c r="I99" s="14">
        <f>SUM(H99*0.6)</f>
        <v>47.879999999999995</v>
      </c>
      <c r="J99" s="14">
        <f>SUM(G99+I99)</f>
        <v>64.47999999999999</v>
      </c>
      <c r="K99" s="16">
        <v>1</v>
      </c>
    </row>
    <row r="100" spans="1:11">
      <c r="A100" s="47" t="s">
        <v>93</v>
      </c>
      <c r="B100" s="47" t="s">
        <v>254</v>
      </c>
      <c r="C100" s="48">
        <v>7</v>
      </c>
      <c r="D100" s="15" t="s">
        <v>255</v>
      </c>
      <c r="E100" s="15" t="s">
        <v>256</v>
      </c>
      <c r="F100" s="14">
        <v>56.5</v>
      </c>
      <c r="G100" s="14">
        <f t="shared" ref="G100:G106" si="15">SUM(F100*0.4)</f>
        <v>22.6</v>
      </c>
      <c r="H100" s="14">
        <v>84.8</v>
      </c>
      <c r="I100" s="14">
        <f t="shared" ref="I100:I106" si="16">SUM(H100*0.6)</f>
        <v>50.879999999999995</v>
      </c>
      <c r="J100" s="14">
        <f t="shared" ref="J100:J106" si="17">SUM(G100+I100)</f>
        <v>73.47999999999999</v>
      </c>
      <c r="K100" s="16">
        <v>1</v>
      </c>
    </row>
    <row r="101" spans="1:11">
      <c r="A101" s="47"/>
      <c r="B101" s="47"/>
      <c r="C101" s="48"/>
      <c r="D101" s="15" t="s">
        <v>257</v>
      </c>
      <c r="E101" s="15" t="s">
        <v>258</v>
      </c>
      <c r="F101" s="14">
        <v>57.5</v>
      </c>
      <c r="G101" s="14">
        <f t="shared" si="15"/>
        <v>23</v>
      </c>
      <c r="H101" s="14">
        <v>83.2</v>
      </c>
      <c r="I101" s="14">
        <f t="shared" si="16"/>
        <v>49.92</v>
      </c>
      <c r="J101" s="14">
        <f t="shared" si="17"/>
        <v>72.92</v>
      </c>
      <c r="K101" s="16">
        <v>2</v>
      </c>
    </row>
    <row r="102" spans="1:11">
      <c r="A102" s="47"/>
      <c r="B102" s="47"/>
      <c r="C102" s="48"/>
      <c r="D102" s="15" t="s">
        <v>259</v>
      </c>
      <c r="E102" s="15" t="s">
        <v>260</v>
      </c>
      <c r="F102" s="14">
        <v>52</v>
      </c>
      <c r="G102" s="14">
        <f t="shared" si="15"/>
        <v>20.8</v>
      </c>
      <c r="H102" s="14">
        <v>84</v>
      </c>
      <c r="I102" s="14">
        <f t="shared" si="16"/>
        <v>50.4</v>
      </c>
      <c r="J102" s="14">
        <f t="shared" si="17"/>
        <v>71.2</v>
      </c>
      <c r="K102" s="16">
        <v>3</v>
      </c>
    </row>
    <row r="103" spans="1:11">
      <c r="A103" s="47"/>
      <c r="B103" s="47"/>
      <c r="C103" s="48"/>
      <c r="D103" s="15" t="s">
        <v>261</v>
      </c>
      <c r="E103" s="15" t="s">
        <v>262</v>
      </c>
      <c r="F103" s="14">
        <v>56</v>
      </c>
      <c r="G103" s="14">
        <f t="shared" si="15"/>
        <v>22.400000000000002</v>
      </c>
      <c r="H103" s="14">
        <v>80</v>
      </c>
      <c r="I103" s="14">
        <f t="shared" si="16"/>
        <v>48</v>
      </c>
      <c r="J103" s="14">
        <f t="shared" si="17"/>
        <v>70.400000000000006</v>
      </c>
      <c r="K103" s="16">
        <v>4</v>
      </c>
    </row>
    <row r="104" spans="1:11">
      <c r="A104" s="47"/>
      <c r="B104" s="47"/>
      <c r="C104" s="48"/>
      <c r="D104" s="15" t="s">
        <v>263</v>
      </c>
      <c r="E104" s="15" t="s">
        <v>264</v>
      </c>
      <c r="F104" s="14">
        <v>54.5</v>
      </c>
      <c r="G104" s="14">
        <f t="shared" si="15"/>
        <v>21.8</v>
      </c>
      <c r="H104" s="14">
        <v>80.2</v>
      </c>
      <c r="I104" s="14">
        <f t="shared" si="16"/>
        <v>48.12</v>
      </c>
      <c r="J104" s="14">
        <f t="shared" si="17"/>
        <v>69.92</v>
      </c>
      <c r="K104" s="16">
        <v>5</v>
      </c>
    </row>
    <row r="105" spans="1:11">
      <c r="A105" s="47"/>
      <c r="B105" s="47"/>
      <c r="C105" s="48"/>
      <c r="D105" s="15" t="s">
        <v>265</v>
      </c>
      <c r="E105" s="15" t="s">
        <v>266</v>
      </c>
      <c r="F105" s="14">
        <v>53</v>
      </c>
      <c r="G105" s="14">
        <f t="shared" si="15"/>
        <v>21.200000000000003</v>
      </c>
      <c r="H105" s="14">
        <v>80.2</v>
      </c>
      <c r="I105" s="14">
        <f t="shared" si="16"/>
        <v>48.12</v>
      </c>
      <c r="J105" s="14">
        <f t="shared" si="17"/>
        <v>69.319999999999993</v>
      </c>
      <c r="K105" s="16">
        <v>6</v>
      </c>
    </row>
    <row r="106" spans="1:11">
      <c r="A106" s="47"/>
      <c r="B106" s="47"/>
      <c r="C106" s="48"/>
      <c r="D106" s="15" t="s">
        <v>267</v>
      </c>
      <c r="E106" s="15" t="s">
        <v>268</v>
      </c>
      <c r="F106" s="14">
        <v>56.5</v>
      </c>
      <c r="G106" s="14">
        <f t="shared" si="15"/>
        <v>22.6</v>
      </c>
      <c r="H106" s="14">
        <v>77.8</v>
      </c>
      <c r="I106" s="14">
        <f t="shared" si="16"/>
        <v>46.68</v>
      </c>
      <c r="J106" s="14">
        <f t="shared" si="17"/>
        <v>69.28</v>
      </c>
      <c r="K106" s="16">
        <v>7</v>
      </c>
    </row>
    <row r="107" spans="1:11" ht="36">
      <c r="A107" s="13" t="s">
        <v>269</v>
      </c>
      <c r="B107" s="13" t="s">
        <v>270</v>
      </c>
      <c r="C107" s="12">
        <v>1</v>
      </c>
      <c r="D107" s="15" t="s">
        <v>271</v>
      </c>
      <c r="E107" s="15" t="s">
        <v>272</v>
      </c>
      <c r="F107" s="14">
        <v>50</v>
      </c>
      <c r="G107" s="14">
        <f>SUM(F107*0.4)</f>
        <v>20</v>
      </c>
      <c r="H107" s="14">
        <v>80.400000000000006</v>
      </c>
      <c r="I107" s="14">
        <f>SUM(H107*0.6)</f>
        <v>48.24</v>
      </c>
      <c r="J107" s="14">
        <f>SUM(G107+I107)</f>
        <v>68.240000000000009</v>
      </c>
      <c r="K107" s="16">
        <v>1</v>
      </c>
    </row>
    <row r="108" spans="1:11" ht="24">
      <c r="A108" s="13" t="s">
        <v>273</v>
      </c>
      <c r="B108" s="13" t="s">
        <v>274</v>
      </c>
      <c r="C108" s="12">
        <v>1</v>
      </c>
      <c r="D108" s="15" t="s">
        <v>275</v>
      </c>
      <c r="E108" s="15" t="s">
        <v>276</v>
      </c>
      <c r="F108" s="14">
        <v>44.5</v>
      </c>
      <c r="G108" s="14">
        <f>SUM(F108*0.4)</f>
        <v>17.8</v>
      </c>
      <c r="H108" s="14">
        <v>74.599999999999994</v>
      </c>
      <c r="I108" s="14">
        <f>SUM(H108*0.6)</f>
        <v>44.76</v>
      </c>
      <c r="J108" s="14">
        <f>SUM(G108+I108)</f>
        <v>62.56</v>
      </c>
      <c r="K108" s="16">
        <v>1</v>
      </c>
    </row>
    <row r="109" spans="1:11">
      <c r="A109" s="47" t="s">
        <v>162</v>
      </c>
      <c r="B109" s="47" t="s">
        <v>277</v>
      </c>
      <c r="C109" s="48">
        <v>5</v>
      </c>
      <c r="D109" s="15" t="s">
        <v>278</v>
      </c>
      <c r="E109" s="15" t="s">
        <v>279</v>
      </c>
      <c r="F109" s="14">
        <v>67</v>
      </c>
      <c r="G109" s="14">
        <f t="shared" ref="G109:G122" si="18">SUM(F109*0.4)</f>
        <v>26.8</v>
      </c>
      <c r="H109" s="14">
        <v>84.8</v>
      </c>
      <c r="I109" s="14">
        <f t="shared" ref="I109:I122" si="19">SUM(H109*0.6)</f>
        <v>50.879999999999995</v>
      </c>
      <c r="J109" s="14">
        <f t="shared" ref="J109:J122" si="20">SUM(G109+I109)</f>
        <v>77.679999999999993</v>
      </c>
      <c r="K109" s="16">
        <v>1</v>
      </c>
    </row>
    <row r="110" spans="1:11">
      <c r="A110" s="47"/>
      <c r="B110" s="47"/>
      <c r="C110" s="48"/>
      <c r="D110" s="37" t="s">
        <v>280</v>
      </c>
      <c r="E110" s="37" t="s">
        <v>281</v>
      </c>
      <c r="F110" s="30">
        <v>67</v>
      </c>
      <c r="G110" s="30">
        <f t="shared" si="18"/>
        <v>26.8</v>
      </c>
      <c r="H110" s="30">
        <v>84.4</v>
      </c>
      <c r="I110" s="30">
        <f t="shared" si="19"/>
        <v>50.64</v>
      </c>
      <c r="J110" s="30">
        <f t="shared" si="20"/>
        <v>77.44</v>
      </c>
      <c r="K110" s="29">
        <v>2</v>
      </c>
    </row>
    <row r="111" spans="1:11">
      <c r="A111" s="47"/>
      <c r="B111" s="47"/>
      <c r="C111" s="48"/>
      <c r="D111" s="15" t="s">
        <v>282</v>
      </c>
      <c r="E111" s="15" t="s">
        <v>283</v>
      </c>
      <c r="F111" s="14">
        <v>71.5</v>
      </c>
      <c r="G111" s="14">
        <f t="shared" si="18"/>
        <v>28.6</v>
      </c>
      <c r="H111" s="14">
        <v>80.400000000000006</v>
      </c>
      <c r="I111" s="14">
        <f t="shared" si="19"/>
        <v>48.24</v>
      </c>
      <c r="J111" s="14">
        <f t="shared" si="20"/>
        <v>76.84</v>
      </c>
      <c r="K111" s="16">
        <v>3</v>
      </c>
    </row>
    <row r="112" spans="1:11">
      <c r="A112" s="47"/>
      <c r="B112" s="47"/>
      <c r="C112" s="48"/>
      <c r="D112" s="15" t="s">
        <v>284</v>
      </c>
      <c r="E112" s="15" t="s">
        <v>285</v>
      </c>
      <c r="F112" s="14">
        <v>71</v>
      </c>
      <c r="G112" s="14">
        <f t="shared" si="18"/>
        <v>28.400000000000002</v>
      </c>
      <c r="H112" s="14">
        <v>79.900000000000006</v>
      </c>
      <c r="I112" s="14">
        <f t="shared" si="19"/>
        <v>47.940000000000005</v>
      </c>
      <c r="J112" s="14">
        <f t="shared" si="20"/>
        <v>76.34</v>
      </c>
      <c r="K112" s="16">
        <v>4</v>
      </c>
    </row>
    <row r="113" spans="1:11">
      <c r="A113" s="47"/>
      <c r="B113" s="47"/>
      <c r="C113" s="48"/>
      <c r="D113" s="15" t="s">
        <v>286</v>
      </c>
      <c r="E113" s="15" t="s">
        <v>287</v>
      </c>
      <c r="F113" s="14">
        <v>67</v>
      </c>
      <c r="G113" s="14">
        <f t="shared" si="18"/>
        <v>26.8</v>
      </c>
      <c r="H113" s="14">
        <v>81.400000000000006</v>
      </c>
      <c r="I113" s="14">
        <f t="shared" si="19"/>
        <v>48.84</v>
      </c>
      <c r="J113" s="14">
        <f t="shared" si="20"/>
        <v>75.64</v>
      </c>
      <c r="K113" s="16">
        <v>5</v>
      </c>
    </row>
    <row r="114" spans="1:11">
      <c r="A114" s="47" t="s">
        <v>162</v>
      </c>
      <c r="B114" s="47" t="s">
        <v>288</v>
      </c>
      <c r="C114" s="48">
        <v>2</v>
      </c>
      <c r="D114" s="15" t="s">
        <v>289</v>
      </c>
      <c r="E114" s="15" t="s">
        <v>290</v>
      </c>
      <c r="F114" s="14">
        <v>70.5</v>
      </c>
      <c r="G114" s="14">
        <f t="shared" si="18"/>
        <v>28.200000000000003</v>
      </c>
      <c r="H114" s="14">
        <v>82.8</v>
      </c>
      <c r="I114" s="14">
        <f t="shared" si="19"/>
        <v>49.68</v>
      </c>
      <c r="J114" s="14">
        <f t="shared" si="20"/>
        <v>77.88</v>
      </c>
      <c r="K114" s="16">
        <v>1</v>
      </c>
    </row>
    <row r="115" spans="1:11">
      <c r="A115" s="47"/>
      <c r="B115" s="47"/>
      <c r="C115" s="48"/>
      <c r="D115" s="37" t="s">
        <v>291</v>
      </c>
      <c r="E115" s="37" t="s">
        <v>292</v>
      </c>
      <c r="F115" s="30">
        <v>64</v>
      </c>
      <c r="G115" s="30">
        <f t="shared" si="18"/>
        <v>25.6</v>
      </c>
      <c r="H115" s="30">
        <v>82.4</v>
      </c>
      <c r="I115" s="30">
        <f t="shared" si="19"/>
        <v>49.440000000000005</v>
      </c>
      <c r="J115" s="30">
        <f t="shared" si="20"/>
        <v>75.040000000000006</v>
      </c>
      <c r="K115" s="29">
        <v>2</v>
      </c>
    </row>
    <row r="116" spans="1:11">
      <c r="A116" s="47" t="s">
        <v>162</v>
      </c>
      <c r="B116" s="47" t="s">
        <v>293</v>
      </c>
      <c r="C116" s="48">
        <v>2</v>
      </c>
      <c r="D116" s="37" t="s">
        <v>294</v>
      </c>
      <c r="E116" s="37" t="s">
        <v>295</v>
      </c>
      <c r="F116" s="30">
        <v>59</v>
      </c>
      <c r="G116" s="30">
        <f t="shared" si="18"/>
        <v>23.6</v>
      </c>
      <c r="H116" s="30">
        <v>85.2</v>
      </c>
      <c r="I116" s="30">
        <f t="shared" si="19"/>
        <v>51.12</v>
      </c>
      <c r="J116" s="30">
        <f t="shared" si="20"/>
        <v>74.72</v>
      </c>
      <c r="K116" s="29">
        <v>1</v>
      </c>
    </row>
    <row r="117" spans="1:11">
      <c r="A117" s="47"/>
      <c r="B117" s="47"/>
      <c r="C117" s="48"/>
      <c r="D117" s="15" t="s">
        <v>296</v>
      </c>
      <c r="E117" s="15" t="s">
        <v>297</v>
      </c>
      <c r="F117" s="14">
        <v>55.5</v>
      </c>
      <c r="G117" s="14">
        <f t="shared" si="18"/>
        <v>22.200000000000003</v>
      </c>
      <c r="H117" s="14">
        <v>86.2</v>
      </c>
      <c r="I117" s="14">
        <f t="shared" si="19"/>
        <v>51.72</v>
      </c>
      <c r="J117" s="14">
        <f t="shared" si="20"/>
        <v>73.92</v>
      </c>
      <c r="K117" s="16">
        <v>2</v>
      </c>
    </row>
    <row r="118" spans="1:11" ht="24">
      <c r="A118" s="13" t="s">
        <v>162</v>
      </c>
      <c r="B118" s="13" t="s">
        <v>298</v>
      </c>
      <c r="C118" s="12">
        <v>1</v>
      </c>
      <c r="D118" s="15" t="s">
        <v>299</v>
      </c>
      <c r="E118" s="15" t="s">
        <v>300</v>
      </c>
      <c r="F118" s="14">
        <v>61.5</v>
      </c>
      <c r="G118" s="14">
        <f t="shared" si="18"/>
        <v>24.6</v>
      </c>
      <c r="H118" s="14">
        <v>83.6</v>
      </c>
      <c r="I118" s="14">
        <f t="shared" si="19"/>
        <v>50.16</v>
      </c>
      <c r="J118" s="14">
        <f t="shared" si="20"/>
        <v>74.759999999999991</v>
      </c>
      <c r="K118" s="16">
        <v>1</v>
      </c>
    </row>
    <row r="119" spans="1:11" ht="24">
      <c r="A119" s="13" t="s">
        <v>178</v>
      </c>
      <c r="B119" s="13" t="s">
        <v>301</v>
      </c>
      <c r="C119" s="12">
        <v>1</v>
      </c>
      <c r="D119" s="15" t="s">
        <v>302</v>
      </c>
      <c r="E119" s="15" t="s">
        <v>303</v>
      </c>
      <c r="F119" s="14">
        <v>65</v>
      </c>
      <c r="G119" s="14">
        <f t="shared" si="18"/>
        <v>26</v>
      </c>
      <c r="H119" s="14">
        <v>83.4</v>
      </c>
      <c r="I119" s="14">
        <f t="shared" si="19"/>
        <v>50.04</v>
      </c>
      <c r="J119" s="14">
        <f t="shared" si="20"/>
        <v>76.039999999999992</v>
      </c>
      <c r="K119" s="16">
        <v>1</v>
      </c>
    </row>
    <row r="120" spans="1:11" ht="36">
      <c r="A120" s="13" t="s">
        <v>150</v>
      </c>
      <c r="B120" s="13" t="s">
        <v>304</v>
      </c>
      <c r="C120" s="12">
        <v>1</v>
      </c>
      <c r="D120" s="15" t="s">
        <v>305</v>
      </c>
      <c r="E120" s="15" t="s">
        <v>306</v>
      </c>
      <c r="F120" s="14">
        <v>58.5</v>
      </c>
      <c r="G120" s="14">
        <f t="shared" si="18"/>
        <v>23.400000000000002</v>
      </c>
      <c r="H120" s="14">
        <v>85.2</v>
      </c>
      <c r="I120" s="14">
        <f t="shared" si="19"/>
        <v>51.12</v>
      </c>
      <c r="J120" s="14">
        <f t="shared" si="20"/>
        <v>74.52</v>
      </c>
      <c r="K120" s="16">
        <v>1</v>
      </c>
    </row>
    <row r="121" spans="1:11" ht="36">
      <c r="A121" s="13" t="s">
        <v>150</v>
      </c>
      <c r="B121" s="13" t="s">
        <v>307</v>
      </c>
      <c r="C121" s="12">
        <v>1</v>
      </c>
      <c r="D121" s="15" t="s">
        <v>308</v>
      </c>
      <c r="E121" s="15" t="s">
        <v>309</v>
      </c>
      <c r="F121" s="14">
        <v>53</v>
      </c>
      <c r="G121" s="14">
        <f t="shared" si="18"/>
        <v>21.200000000000003</v>
      </c>
      <c r="H121" s="14">
        <v>84.4</v>
      </c>
      <c r="I121" s="14">
        <f t="shared" si="19"/>
        <v>50.64</v>
      </c>
      <c r="J121" s="14">
        <f t="shared" si="20"/>
        <v>71.84</v>
      </c>
      <c r="K121" s="16">
        <v>1</v>
      </c>
    </row>
    <row r="122" spans="1:11" ht="36">
      <c r="A122" s="13" t="s">
        <v>150</v>
      </c>
      <c r="B122" s="13" t="s">
        <v>310</v>
      </c>
      <c r="C122" s="12">
        <v>1</v>
      </c>
      <c r="D122" s="15" t="s">
        <v>311</v>
      </c>
      <c r="E122" s="15" t="s">
        <v>312</v>
      </c>
      <c r="F122" s="14">
        <v>55</v>
      </c>
      <c r="G122" s="14">
        <f t="shared" si="18"/>
        <v>22</v>
      </c>
      <c r="H122" s="14">
        <v>84.8</v>
      </c>
      <c r="I122" s="14">
        <f t="shared" si="19"/>
        <v>50.879999999999995</v>
      </c>
      <c r="J122" s="14">
        <f t="shared" si="20"/>
        <v>72.88</v>
      </c>
      <c r="K122" s="16">
        <v>1</v>
      </c>
    </row>
  </sheetData>
  <mergeCells count="49">
    <mergeCell ref="A1:K2"/>
    <mergeCell ref="A4:A8"/>
    <mergeCell ref="B4:B8"/>
    <mergeCell ref="C4:C8"/>
    <mergeCell ref="A9:A10"/>
    <mergeCell ref="B9:B10"/>
    <mergeCell ref="C9:C10"/>
    <mergeCell ref="A32:A33"/>
    <mergeCell ref="B32:B33"/>
    <mergeCell ref="C32:C33"/>
    <mergeCell ref="C16:C30"/>
    <mergeCell ref="B16:B30"/>
    <mergeCell ref="A16:A30"/>
    <mergeCell ref="A40:A41"/>
    <mergeCell ref="B40:B41"/>
    <mergeCell ref="C40:C41"/>
    <mergeCell ref="A42:A43"/>
    <mergeCell ref="B42:B43"/>
    <mergeCell ref="C42:C43"/>
    <mergeCell ref="A45:A46"/>
    <mergeCell ref="B45:B46"/>
    <mergeCell ref="C45:C46"/>
    <mergeCell ref="A51:A59"/>
    <mergeCell ref="B51:B59"/>
    <mergeCell ref="C51:C59"/>
    <mergeCell ref="A63:A69"/>
    <mergeCell ref="B63:B69"/>
    <mergeCell ref="C63:C69"/>
    <mergeCell ref="A70:A71"/>
    <mergeCell ref="B70:B71"/>
    <mergeCell ref="C70:C71"/>
    <mergeCell ref="A75:A86"/>
    <mergeCell ref="B75:B86"/>
    <mergeCell ref="C75:C86"/>
    <mergeCell ref="A91:A98"/>
    <mergeCell ref="B91:B98"/>
    <mergeCell ref="C91:C98"/>
    <mergeCell ref="A100:A106"/>
    <mergeCell ref="B100:B106"/>
    <mergeCell ref="C100:C106"/>
    <mergeCell ref="A109:A113"/>
    <mergeCell ref="B109:B113"/>
    <mergeCell ref="C109:C113"/>
    <mergeCell ref="A114:A115"/>
    <mergeCell ref="B114:B115"/>
    <mergeCell ref="C114:C115"/>
    <mergeCell ref="A116:A117"/>
    <mergeCell ref="B116:B117"/>
    <mergeCell ref="C116:C117"/>
  </mergeCells>
  <phoneticPr fontId="3" type="noConversion"/>
  <pageMargins left="0.51181102362204722" right="0.5118110236220472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2017-10-09T00:47:14Z</cp:lastPrinted>
  <dcterms:created xsi:type="dcterms:W3CDTF">2017-09-06T08:51:15Z</dcterms:created>
  <dcterms:modified xsi:type="dcterms:W3CDTF">2017-10-09T01:40:12Z</dcterms:modified>
</cp:coreProperties>
</file>