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1370" tabRatio="211" activeTab="0"/>
  </bookViews>
  <sheets>
    <sheet name="Sheet1" sheetId="1" r:id="rId1"/>
  </sheets>
  <definedNames>
    <definedName name="_xlfn.IFERROR" hidden="1">#NAME?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<sst xmlns="http://schemas.openxmlformats.org/spreadsheetml/2006/main" count="335" uniqueCount="244">
  <si>
    <t>准考证号</t>
  </si>
  <si>
    <t>姓名</t>
  </si>
  <si>
    <t>招聘单位</t>
  </si>
  <si>
    <t>招聘岗位</t>
  </si>
  <si>
    <t>招聘人数</t>
  </si>
  <si>
    <t>综合得分</t>
  </si>
  <si>
    <t>排名</t>
  </si>
  <si>
    <t>联系电话</t>
  </si>
  <si>
    <t>聂晓培</t>
  </si>
  <si>
    <t>荆州市疾病预防控制中心</t>
  </si>
  <si>
    <t>18972168023</t>
  </si>
  <si>
    <t>1011007</t>
  </si>
  <si>
    <t>黄晓峰</t>
  </si>
  <si>
    <t>15880095195</t>
  </si>
  <si>
    <t>1010327</t>
  </si>
  <si>
    <t>孙双凤</t>
  </si>
  <si>
    <t>15172491057</t>
  </si>
  <si>
    <t>3021727</t>
  </si>
  <si>
    <t>雷若倩</t>
  </si>
  <si>
    <t>18972158125</t>
  </si>
  <si>
    <t>3024825</t>
  </si>
  <si>
    <t>郭志鹏</t>
  </si>
  <si>
    <t>15671620078</t>
  </si>
  <si>
    <t>3021624</t>
  </si>
  <si>
    <t>宁惊鸣</t>
  </si>
  <si>
    <t>18972168061</t>
  </si>
  <si>
    <t>3021103</t>
  </si>
  <si>
    <t>曾旻敏</t>
  </si>
  <si>
    <t>3026214</t>
  </si>
  <si>
    <t>王黎</t>
  </si>
  <si>
    <t>3027104</t>
  </si>
  <si>
    <t>李虎</t>
  </si>
  <si>
    <t>3026820</t>
  </si>
  <si>
    <t>颜杰</t>
  </si>
  <si>
    <t>3022121</t>
  </si>
  <si>
    <t>曹向芝</t>
  </si>
  <si>
    <t>3023421</t>
  </si>
  <si>
    <t>罗超</t>
  </si>
  <si>
    <t>2020723</t>
  </si>
  <si>
    <t>张小菊</t>
  </si>
  <si>
    <t>荆州市机械电子工业学校</t>
  </si>
  <si>
    <t>921301艺音体美教师</t>
  </si>
  <si>
    <t>3</t>
  </si>
  <si>
    <t>2013025</t>
  </si>
  <si>
    <t>王宇</t>
  </si>
  <si>
    <t>921301艺音体美教师</t>
  </si>
  <si>
    <t>2020325</t>
  </si>
  <si>
    <t>万燕兰</t>
  </si>
  <si>
    <t>921301艺音体美教师</t>
  </si>
  <si>
    <t>2012022</t>
  </si>
  <si>
    <t>向燕飞</t>
  </si>
  <si>
    <t>2018609</t>
  </si>
  <si>
    <t>陈思</t>
  </si>
  <si>
    <t>2010809</t>
  </si>
  <si>
    <t>邓何洪</t>
  </si>
  <si>
    <t>2011309</t>
  </si>
  <si>
    <t>江丹丹</t>
  </si>
  <si>
    <t>2011028</t>
  </si>
  <si>
    <t>许立娜</t>
  </si>
  <si>
    <t>2020326</t>
  </si>
  <si>
    <t>周小茗</t>
  </si>
  <si>
    <t>缺考</t>
  </si>
  <si>
    <t>2018402</t>
  </si>
  <si>
    <t>李帅</t>
  </si>
  <si>
    <t>荆州市机械电子工业学校</t>
  </si>
  <si>
    <t>921302理工类教师</t>
  </si>
  <si>
    <t>1</t>
  </si>
  <si>
    <t>2017306</t>
  </si>
  <si>
    <t>蔡蒙</t>
  </si>
  <si>
    <t>2018323</t>
  </si>
  <si>
    <t>杨文伟</t>
  </si>
  <si>
    <t>2012609</t>
  </si>
  <si>
    <t>丁庆菊</t>
  </si>
  <si>
    <t>921303文化素质教师</t>
  </si>
  <si>
    <t>2014411</t>
  </si>
  <si>
    <t>程灜</t>
  </si>
  <si>
    <t>2011104</t>
  </si>
  <si>
    <t>牛珍珍</t>
  </si>
  <si>
    <t>1013906</t>
  </si>
  <si>
    <t>舒文</t>
  </si>
  <si>
    <t>荆州
技师学院</t>
  </si>
  <si>
    <t>911205（学生管理岗位）</t>
  </si>
  <si>
    <t>1025219</t>
  </si>
  <si>
    <t>谭祺澜</t>
  </si>
  <si>
    <t>911205（学生管理岗位）</t>
  </si>
  <si>
    <t>1024101</t>
  </si>
  <si>
    <t>张娜</t>
  </si>
  <si>
    <t>1010821</t>
  </si>
  <si>
    <t>刘承勇</t>
  </si>
  <si>
    <t>1010624</t>
  </si>
  <si>
    <t>胡胜男</t>
  </si>
  <si>
    <t>1016530</t>
  </si>
  <si>
    <t>吕林</t>
  </si>
  <si>
    <t>2014209</t>
  </si>
  <si>
    <t>陈阳阳</t>
  </si>
  <si>
    <t>921201（教师岗位）</t>
  </si>
  <si>
    <t>2020115</t>
  </si>
  <si>
    <t>张菁耘</t>
  </si>
  <si>
    <t>921201（教师岗位）</t>
  </si>
  <si>
    <t>2010407</t>
  </si>
  <si>
    <t>陈盼</t>
  </si>
  <si>
    <t>2014603</t>
  </si>
  <si>
    <t>郭南方</t>
  </si>
  <si>
    <t>921202（教师岗位）</t>
  </si>
  <si>
    <t>2010413</t>
  </si>
  <si>
    <t>王荣昌</t>
  </si>
  <si>
    <t>2020107</t>
  </si>
  <si>
    <t>朱鹏钢</t>
  </si>
  <si>
    <t>2010508</t>
  </si>
  <si>
    <t>郭庆书</t>
  </si>
  <si>
    <t>2011418</t>
  </si>
  <si>
    <t>杨璐</t>
  </si>
  <si>
    <t>2018316</t>
  </si>
  <si>
    <t>彭鸿海</t>
  </si>
  <si>
    <t>2011930</t>
  </si>
  <si>
    <t>余世聪</t>
  </si>
  <si>
    <t>921203（教师岗位）</t>
  </si>
  <si>
    <t>2011711</t>
  </si>
  <si>
    <t>欧阳一民</t>
  </si>
  <si>
    <t>2010912</t>
  </si>
  <si>
    <t>祝兆庆</t>
  </si>
  <si>
    <t>2015418</t>
  </si>
  <si>
    <t>张梦</t>
  </si>
  <si>
    <t>921204（教师岗位）</t>
  </si>
  <si>
    <t>2011011</t>
  </si>
  <si>
    <t>沈佳欣</t>
  </si>
  <si>
    <t>2013528</t>
  </si>
  <si>
    <t>庞永敏</t>
  </si>
  <si>
    <t>2012706</t>
  </si>
  <si>
    <t>邵彩淑</t>
  </si>
  <si>
    <t xml:space="preserve">荆州市政府机关幼儿园
</t>
  </si>
  <si>
    <t>920901幼儿教师</t>
  </si>
  <si>
    <t>2015311</t>
  </si>
  <si>
    <t>杨启迪</t>
  </si>
  <si>
    <t>2011102</t>
  </si>
  <si>
    <t>程岚俊</t>
  </si>
  <si>
    <t>赵小丽</t>
  </si>
  <si>
    <t>荆州市商业幼儿园</t>
  </si>
  <si>
    <t>920801幼儿教师</t>
  </si>
  <si>
    <t>4</t>
  </si>
  <si>
    <t>2013211</t>
  </si>
  <si>
    <t>周小辉</t>
  </si>
  <si>
    <t>920802幼儿教师</t>
  </si>
  <si>
    <t>2015117</t>
  </si>
  <si>
    <t>顿慧</t>
  </si>
  <si>
    <t>920803幼儿教师</t>
  </si>
  <si>
    <t>2012709</t>
  </si>
  <si>
    <t>杨圆婷</t>
  </si>
  <si>
    <t>920804幼儿教师</t>
  </si>
  <si>
    <t>2012803</t>
  </si>
  <si>
    <t>李齐诺</t>
  </si>
  <si>
    <t>920805幼儿教师</t>
  </si>
  <si>
    <t>2011124</t>
  </si>
  <si>
    <t>严凤竹</t>
  </si>
  <si>
    <t>920806幼儿教师</t>
  </si>
  <si>
    <t>2012728</t>
  </si>
  <si>
    <t>崔迪</t>
  </si>
  <si>
    <t>920807幼儿教师</t>
  </si>
  <si>
    <t>2012527</t>
  </si>
  <si>
    <t>张诗琦</t>
  </si>
  <si>
    <t>920808幼儿教师</t>
  </si>
  <si>
    <t>2013324</t>
  </si>
  <si>
    <t>李雪晗</t>
  </si>
  <si>
    <t>920809幼儿教师</t>
  </si>
  <si>
    <t>2012802</t>
  </si>
  <si>
    <t>冉梦雅</t>
  </si>
  <si>
    <t>920810幼儿教师</t>
  </si>
  <si>
    <t>2020226</t>
  </si>
  <si>
    <t>严彦</t>
  </si>
  <si>
    <t>920811幼儿教师</t>
  </si>
  <si>
    <t>2012615</t>
  </si>
  <si>
    <t>昌小艺</t>
  </si>
  <si>
    <t>920812幼儿教师</t>
  </si>
  <si>
    <t>2011017</t>
  </si>
  <si>
    <t>龚洁</t>
  </si>
  <si>
    <t>荆州市实验幼儿园</t>
  </si>
  <si>
    <t>(920701)幼儿教师</t>
  </si>
  <si>
    <t>5</t>
  </si>
  <si>
    <t>2012721</t>
  </si>
  <si>
    <t>陈单砺</t>
  </si>
  <si>
    <t>(920701)幼儿教师</t>
  </si>
  <si>
    <t>2014617</t>
  </si>
  <si>
    <t>张杰</t>
  </si>
  <si>
    <t>(920701)幼儿教师</t>
  </si>
  <si>
    <t>2011516</t>
  </si>
  <si>
    <t>赵秋洁</t>
  </si>
  <si>
    <t>2020128</t>
  </si>
  <si>
    <t>姚丽</t>
  </si>
  <si>
    <t>2013327</t>
  </si>
  <si>
    <t>佃佳</t>
  </si>
  <si>
    <t>2014029</t>
  </si>
  <si>
    <t>黄美训</t>
  </si>
  <si>
    <t>2014226</t>
  </si>
  <si>
    <t>邹慧</t>
  </si>
  <si>
    <t>2013617</t>
  </si>
  <si>
    <t>陈守梅</t>
  </si>
  <si>
    <t>2018111</t>
  </si>
  <si>
    <t>谭玉华</t>
  </si>
  <si>
    <t>2011301</t>
  </si>
  <si>
    <t>陈银婷</t>
  </si>
  <si>
    <t>2013510</t>
  </si>
  <si>
    <t>李娟</t>
  </si>
  <si>
    <t>2017210</t>
  </si>
  <si>
    <t>殷枚</t>
  </si>
  <si>
    <t>2013615</t>
  </si>
  <si>
    <t>张薛</t>
  </si>
  <si>
    <t>2015519</t>
  </si>
  <si>
    <t>黄雨露</t>
  </si>
  <si>
    <t>取消面试成绩</t>
  </si>
  <si>
    <t>1011416</t>
  </si>
  <si>
    <t>蒋翠红</t>
  </si>
  <si>
    <t>(910702)行管人员</t>
  </si>
  <si>
    <t>1</t>
  </si>
  <si>
    <t>1014326</t>
  </si>
  <si>
    <t>邹舒</t>
  </si>
  <si>
    <t>1025313</t>
  </si>
  <si>
    <t>刘欣</t>
  </si>
  <si>
    <t>朱茜</t>
  </si>
  <si>
    <t>荆州市第一社会福利院</t>
  </si>
  <si>
    <t>911001工作人员</t>
  </si>
  <si>
    <t>宗文静</t>
  </si>
  <si>
    <t>王丽洁</t>
  </si>
  <si>
    <t>1014614</t>
  </si>
  <si>
    <t>周昱谷</t>
  </si>
  <si>
    <t>911003护理员</t>
  </si>
  <si>
    <t>1024309</t>
  </si>
  <si>
    <t>罗飘</t>
  </si>
  <si>
    <t>1024027</t>
  </si>
  <si>
    <t xml:space="preserve">  胥梦迪</t>
  </si>
  <si>
    <t>3021025</t>
  </si>
  <si>
    <t>魏瑶</t>
  </si>
  <si>
    <t>931002护士</t>
  </si>
  <si>
    <t>3026721</t>
  </si>
  <si>
    <t>刘春霞</t>
  </si>
  <si>
    <t>3026827</t>
  </si>
  <si>
    <t>赵雨臻</t>
  </si>
  <si>
    <t xml:space="preserve">910504病媒防制技师 </t>
  </si>
  <si>
    <t>930501公共卫生医师</t>
  </si>
  <si>
    <t xml:space="preserve">930502卫生检验技师 </t>
  </si>
  <si>
    <t xml:space="preserve">930503健康管理医师  </t>
  </si>
  <si>
    <t>荆州市2018年度市直事业单位公开招聘综合成绩及体检考核入围人员公示（第一批）</t>
  </si>
  <si>
    <t>入围</t>
  </si>
  <si>
    <t>笔试成绩</t>
  </si>
  <si>
    <t xml:space="preserve">面试成绩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</si>
</sst>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2"/>
      <color theme="1"/>
      <name val="SimSun"/>
      <family val="0"/>
    </font>
    <font>
      <sz val="10"/>
      <color theme="1"/>
      <name val="宋体"/>
      <family val="0"/>
    </font>
    <font>
      <sz val="10"/>
      <color theme="1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43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33" fillId="0" borderId="0">
      <alignment/>
      <protection/>
    </xf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" fillId="0" borderId="3" applyNumberFormat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3" borderId="8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177" fontId="5" fillId="0" borderId="9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33" fillId="0" borderId="9" xfId="40" applyBorder="1" applyAlignment="1">
      <alignment horizontal="center"/>
      <protection/>
    </xf>
    <xf numFmtId="0" fontId="35" fillId="0" borderId="9" xfId="40" applyFont="1" applyBorder="1" applyAlignment="1">
      <alignment horizontal="center"/>
      <protection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178" fontId="27" fillId="0" borderId="11" xfId="0" applyNumberFormat="1" applyFont="1" applyBorder="1" applyAlignment="1">
      <alignment horizontal="center" vertical="center"/>
    </xf>
    <xf numFmtId="178" fontId="27" fillId="0" borderId="12" xfId="0" applyNumberFormat="1" applyFont="1" applyBorder="1" applyAlignment="1">
      <alignment horizontal="center" vertical="center"/>
    </xf>
    <xf numFmtId="178" fontId="27" fillId="0" borderId="13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11.57421875" defaultRowHeight="12.75"/>
  <cols>
    <col min="1" max="1" width="11.57421875" style="0" customWidth="1"/>
    <col min="2" max="2" width="11.00390625" style="0" customWidth="1"/>
    <col min="3" max="3" width="14.421875" style="1" customWidth="1"/>
    <col min="4" max="4" width="23.57421875" style="1" customWidth="1"/>
    <col min="5" max="5" width="11.8515625" style="1" customWidth="1"/>
    <col min="6" max="6" width="15.7109375" style="2" customWidth="1"/>
    <col min="7" max="7" width="17.8515625" style="3" customWidth="1"/>
    <col min="8" max="8" width="11.57421875" style="3" customWidth="1"/>
    <col min="9" max="9" width="7.421875" style="4" customWidth="1"/>
    <col min="10" max="10" width="21.7109375" style="0" hidden="1" customWidth="1"/>
  </cols>
  <sheetData>
    <row r="1" spans="1:11" ht="57" customHeight="1">
      <c r="A1" s="44" t="s">
        <v>240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0.75" customHeight="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5" t="s">
        <v>242</v>
      </c>
      <c r="G2" s="5" t="s">
        <v>243</v>
      </c>
      <c r="H2" s="6" t="s">
        <v>5</v>
      </c>
      <c r="I2" s="7" t="s">
        <v>6</v>
      </c>
      <c r="J2" s="35" t="s">
        <v>7</v>
      </c>
      <c r="K2" s="11"/>
    </row>
    <row r="3" spans="1:11" ht="25.5" customHeight="1">
      <c r="A3" s="8">
        <v>1010329</v>
      </c>
      <c r="B3" s="9" t="s">
        <v>8</v>
      </c>
      <c r="C3" s="38" t="s">
        <v>9</v>
      </c>
      <c r="D3" s="13" t="s">
        <v>236</v>
      </c>
      <c r="E3" s="41">
        <v>1</v>
      </c>
      <c r="F3" s="10">
        <v>60</v>
      </c>
      <c r="G3" s="10">
        <v>84</v>
      </c>
      <c r="H3" s="10">
        <f>F3*0.4+G3*0.6</f>
        <v>74.4</v>
      </c>
      <c r="I3" s="12">
        <v>1</v>
      </c>
      <c r="J3" s="35" t="s">
        <v>10</v>
      </c>
      <c r="K3" s="37" t="s">
        <v>241</v>
      </c>
    </row>
    <row r="4" spans="1:11" ht="25.5" customHeight="1">
      <c r="A4" s="8" t="s">
        <v>11</v>
      </c>
      <c r="B4" s="9" t="s">
        <v>12</v>
      </c>
      <c r="C4" s="39"/>
      <c r="D4" s="13" t="s">
        <v>236</v>
      </c>
      <c r="E4" s="42"/>
      <c r="F4" s="10">
        <v>53.75</v>
      </c>
      <c r="G4" s="10">
        <v>61.4</v>
      </c>
      <c r="H4" s="10">
        <f>F4*0.4+G4*0.6</f>
        <v>58.339999999999996</v>
      </c>
      <c r="I4" s="12">
        <v>2</v>
      </c>
      <c r="J4" s="35" t="s">
        <v>13</v>
      </c>
      <c r="K4" s="36"/>
    </row>
    <row r="5" spans="1:11" ht="25.5" customHeight="1">
      <c r="A5" s="8" t="s">
        <v>14</v>
      </c>
      <c r="B5" s="9" t="s">
        <v>15</v>
      </c>
      <c r="C5" s="39"/>
      <c r="D5" s="13" t="s">
        <v>236</v>
      </c>
      <c r="E5" s="43"/>
      <c r="F5" s="10">
        <v>37.5</v>
      </c>
      <c r="G5" s="10">
        <v>0</v>
      </c>
      <c r="H5" s="10">
        <f aca="true" t="shared" si="0" ref="H5:H14">F5*0.4+G5*0.6</f>
        <v>15</v>
      </c>
      <c r="I5" s="12">
        <v>3</v>
      </c>
      <c r="J5" s="35" t="s">
        <v>16</v>
      </c>
      <c r="K5" s="36"/>
    </row>
    <row r="6" spans="1:11" ht="25.5" customHeight="1">
      <c r="A6" s="8" t="s">
        <v>17</v>
      </c>
      <c r="B6" s="9" t="s">
        <v>18</v>
      </c>
      <c r="C6" s="39"/>
      <c r="D6" s="13" t="s">
        <v>237</v>
      </c>
      <c r="E6" s="41">
        <v>1</v>
      </c>
      <c r="F6" s="10">
        <v>57.5</v>
      </c>
      <c r="G6" s="10">
        <v>88.4</v>
      </c>
      <c r="H6" s="10">
        <f t="shared" si="0"/>
        <v>76.03999999999999</v>
      </c>
      <c r="I6" s="12">
        <v>1</v>
      </c>
      <c r="J6" s="35" t="s">
        <v>19</v>
      </c>
      <c r="K6" s="37" t="s">
        <v>241</v>
      </c>
    </row>
    <row r="7" spans="1:11" ht="25.5" customHeight="1">
      <c r="A7" s="8" t="s">
        <v>20</v>
      </c>
      <c r="B7" s="9" t="s">
        <v>21</v>
      </c>
      <c r="C7" s="39"/>
      <c r="D7" s="13" t="s">
        <v>237</v>
      </c>
      <c r="E7" s="42"/>
      <c r="F7" s="10">
        <v>58.75</v>
      </c>
      <c r="G7" s="10">
        <v>71.4</v>
      </c>
      <c r="H7" s="10">
        <f t="shared" si="0"/>
        <v>66.34</v>
      </c>
      <c r="I7" s="12">
        <v>2</v>
      </c>
      <c r="J7" s="35" t="s">
        <v>22</v>
      </c>
      <c r="K7" s="36"/>
    </row>
    <row r="8" spans="1:11" ht="25.5" customHeight="1">
      <c r="A8" s="8" t="s">
        <v>23</v>
      </c>
      <c r="B8" s="9" t="s">
        <v>24</v>
      </c>
      <c r="C8" s="39"/>
      <c r="D8" s="13" t="s">
        <v>237</v>
      </c>
      <c r="E8" s="43"/>
      <c r="F8" s="10">
        <v>61</v>
      </c>
      <c r="G8" s="10">
        <v>0</v>
      </c>
      <c r="H8" s="10">
        <f t="shared" si="0"/>
        <v>24.400000000000002</v>
      </c>
      <c r="I8" s="12">
        <v>3</v>
      </c>
      <c r="J8" s="35" t="s">
        <v>25</v>
      </c>
      <c r="K8" s="36"/>
    </row>
    <row r="9" spans="1:11" ht="25.5" customHeight="1">
      <c r="A9" s="8" t="s">
        <v>26</v>
      </c>
      <c r="B9" s="9" t="s">
        <v>27</v>
      </c>
      <c r="C9" s="39"/>
      <c r="D9" s="13" t="s">
        <v>238</v>
      </c>
      <c r="E9" s="41">
        <v>1</v>
      </c>
      <c r="F9" s="10">
        <v>57.25</v>
      </c>
      <c r="G9" s="10">
        <v>90.8</v>
      </c>
      <c r="H9" s="10">
        <f t="shared" si="0"/>
        <v>77.38</v>
      </c>
      <c r="I9" s="12">
        <v>1</v>
      </c>
      <c r="J9" s="35" t="s">
        <v>10</v>
      </c>
      <c r="K9" s="37" t="s">
        <v>241</v>
      </c>
    </row>
    <row r="10" spans="1:11" ht="25.5" customHeight="1">
      <c r="A10" s="8" t="s">
        <v>28</v>
      </c>
      <c r="B10" s="9" t="s">
        <v>29</v>
      </c>
      <c r="C10" s="39"/>
      <c r="D10" s="13" t="s">
        <v>238</v>
      </c>
      <c r="E10" s="42"/>
      <c r="F10" s="10">
        <v>46.75</v>
      </c>
      <c r="G10" s="10">
        <v>71.4</v>
      </c>
      <c r="H10" s="10">
        <f t="shared" si="0"/>
        <v>61.540000000000006</v>
      </c>
      <c r="I10" s="12">
        <v>2</v>
      </c>
      <c r="J10" s="35" t="s">
        <v>13</v>
      </c>
      <c r="K10" s="36"/>
    </row>
    <row r="11" spans="1:11" ht="25.5" customHeight="1">
      <c r="A11" s="8" t="s">
        <v>30</v>
      </c>
      <c r="B11" s="9" t="s">
        <v>31</v>
      </c>
      <c r="C11" s="39"/>
      <c r="D11" s="13" t="s">
        <v>238</v>
      </c>
      <c r="E11" s="43"/>
      <c r="F11" s="10">
        <v>43.5</v>
      </c>
      <c r="G11" s="10">
        <v>62.8</v>
      </c>
      <c r="H11" s="10">
        <f t="shared" si="0"/>
        <v>55.08</v>
      </c>
      <c r="I11" s="12">
        <v>3</v>
      </c>
      <c r="J11" s="35" t="s">
        <v>16</v>
      </c>
      <c r="K11" s="36"/>
    </row>
    <row r="12" spans="1:11" ht="25.5" customHeight="1">
      <c r="A12" s="8" t="s">
        <v>32</v>
      </c>
      <c r="B12" s="9" t="s">
        <v>33</v>
      </c>
      <c r="C12" s="39"/>
      <c r="D12" s="13" t="s">
        <v>239</v>
      </c>
      <c r="E12" s="41">
        <v>1</v>
      </c>
      <c r="F12" s="10">
        <v>64.5</v>
      </c>
      <c r="G12" s="10">
        <v>87.6</v>
      </c>
      <c r="H12" s="10">
        <f t="shared" si="0"/>
        <v>78.36</v>
      </c>
      <c r="I12" s="12">
        <v>1</v>
      </c>
      <c r="J12" s="35" t="s">
        <v>19</v>
      </c>
      <c r="K12" s="37" t="s">
        <v>241</v>
      </c>
    </row>
    <row r="13" spans="1:11" ht="25.5" customHeight="1">
      <c r="A13" s="8" t="s">
        <v>34</v>
      </c>
      <c r="B13" s="9" t="s">
        <v>35</v>
      </c>
      <c r="C13" s="39"/>
      <c r="D13" s="13" t="s">
        <v>239</v>
      </c>
      <c r="E13" s="42"/>
      <c r="F13" s="10">
        <v>52.25</v>
      </c>
      <c r="G13" s="10">
        <v>64</v>
      </c>
      <c r="H13" s="10">
        <f t="shared" si="0"/>
        <v>59.3</v>
      </c>
      <c r="I13" s="12">
        <v>2</v>
      </c>
      <c r="J13" s="35"/>
      <c r="K13" s="36"/>
    </row>
    <row r="14" spans="1:11" ht="25.5" customHeight="1">
      <c r="A14" s="8" t="s">
        <v>36</v>
      </c>
      <c r="B14" s="9" t="s">
        <v>37</v>
      </c>
      <c r="C14" s="40"/>
      <c r="D14" s="13" t="s">
        <v>239</v>
      </c>
      <c r="E14" s="43"/>
      <c r="F14" s="10">
        <v>31.75</v>
      </c>
      <c r="G14" s="10">
        <v>68</v>
      </c>
      <c r="H14" s="10">
        <f t="shared" si="0"/>
        <v>53.5</v>
      </c>
      <c r="I14" s="12">
        <v>3</v>
      </c>
      <c r="J14" s="35" t="s">
        <v>22</v>
      </c>
      <c r="K14" s="36"/>
    </row>
    <row r="15" spans="1:11" ht="25.5" customHeight="1">
      <c r="A15" s="13" t="s">
        <v>38</v>
      </c>
      <c r="B15" s="14" t="s">
        <v>39</v>
      </c>
      <c r="C15" s="45" t="s">
        <v>40</v>
      </c>
      <c r="D15" s="13" t="s">
        <v>41</v>
      </c>
      <c r="E15" s="48" t="s">
        <v>42</v>
      </c>
      <c r="F15" s="15">
        <v>69.25</v>
      </c>
      <c r="G15" s="15">
        <v>85</v>
      </c>
      <c r="H15" s="15">
        <v>78.7</v>
      </c>
      <c r="I15" s="16">
        <v>1</v>
      </c>
      <c r="K15" s="37" t="s">
        <v>241</v>
      </c>
    </row>
    <row r="16" spans="1:11" ht="25.5" customHeight="1">
      <c r="A16" s="13" t="s">
        <v>43</v>
      </c>
      <c r="B16" s="14" t="s">
        <v>44</v>
      </c>
      <c r="C16" s="46"/>
      <c r="D16" s="13" t="s">
        <v>45</v>
      </c>
      <c r="E16" s="49"/>
      <c r="F16" s="15">
        <v>61.5</v>
      </c>
      <c r="G16" s="15">
        <v>84.4</v>
      </c>
      <c r="H16" s="15">
        <v>75.24000000000001</v>
      </c>
      <c r="I16" s="16">
        <v>2</v>
      </c>
      <c r="K16" s="37" t="s">
        <v>241</v>
      </c>
    </row>
    <row r="17" spans="1:11" ht="25.5" customHeight="1">
      <c r="A17" s="13" t="s">
        <v>46</v>
      </c>
      <c r="B17" s="14" t="s">
        <v>47</v>
      </c>
      <c r="C17" s="46"/>
      <c r="D17" s="13" t="s">
        <v>48</v>
      </c>
      <c r="E17" s="49"/>
      <c r="F17" s="15">
        <v>72</v>
      </c>
      <c r="G17" s="15">
        <v>77.2</v>
      </c>
      <c r="H17" s="15">
        <v>75.12</v>
      </c>
      <c r="I17" s="16">
        <v>3</v>
      </c>
      <c r="K17" s="37" t="s">
        <v>241</v>
      </c>
    </row>
    <row r="18" spans="1:11" ht="25.5" customHeight="1">
      <c r="A18" s="13" t="s">
        <v>49</v>
      </c>
      <c r="B18" s="14" t="s">
        <v>50</v>
      </c>
      <c r="C18" s="46"/>
      <c r="D18" s="13" t="s">
        <v>48</v>
      </c>
      <c r="E18" s="49"/>
      <c r="F18" s="15">
        <v>65</v>
      </c>
      <c r="G18" s="15">
        <v>79.4</v>
      </c>
      <c r="H18" s="15">
        <v>73.64</v>
      </c>
      <c r="I18" s="16">
        <v>4</v>
      </c>
      <c r="K18" s="36"/>
    </row>
    <row r="19" spans="1:11" ht="25.5" customHeight="1">
      <c r="A19" s="13" t="s">
        <v>51</v>
      </c>
      <c r="B19" s="14" t="s">
        <v>52</v>
      </c>
      <c r="C19" s="46"/>
      <c r="D19" s="13" t="s">
        <v>48</v>
      </c>
      <c r="E19" s="49"/>
      <c r="F19" s="15">
        <v>60</v>
      </c>
      <c r="G19" s="15">
        <v>79</v>
      </c>
      <c r="H19" s="15">
        <v>71.4</v>
      </c>
      <c r="I19" s="16">
        <v>5</v>
      </c>
      <c r="K19" s="36"/>
    </row>
    <row r="20" spans="1:11" ht="25.5" customHeight="1">
      <c r="A20" s="13" t="s">
        <v>53</v>
      </c>
      <c r="B20" s="14" t="s">
        <v>54</v>
      </c>
      <c r="C20" s="46"/>
      <c r="D20" s="13" t="s">
        <v>48</v>
      </c>
      <c r="E20" s="49"/>
      <c r="F20" s="15">
        <v>63</v>
      </c>
      <c r="G20" s="15">
        <v>74.2</v>
      </c>
      <c r="H20" s="15">
        <v>69.72</v>
      </c>
      <c r="I20" s="16">
        <v>6</v>
      </c>
      <c r="K20" s="36"/>
    </row>
    <row r="21" spans="1:11" ht="25.5" customHeight="1">
      <c r="A21" s="13" t="s">
        <v>55</v>
      </c>
      <c r="B21" s="14" t="s">
        <v>56</v>
      </c>
      <c r="C21" s="46"/>
      <c r="D21" s="13" t="s">
        <v>48</v>
      </c>
      <c r="E21" s="49"/>
      <c r="F21" s="15">
        <v>63.5</v>
      </c>
      <c r="G21" s="15">
        <v>73.4</v>
      </c>
      <c r="H21" s="15">
        <v>69.44</v>
      </c>
      <c r="I21" s="16">
        <v>7</v>
      </c>
      <c r="K21" s="36"/>
    </row>
    <row r="22" spans="1:11" ht="25.5" customHeight="1">
      <c r="A22" s="13" t="s">
        <v>57</v>
      </c>
      <c r="B22" s="14" t="s">
        <v>58</v>
      </c>
      <c r="C22" s="46"/>
      <c r="D22" s="13" t="s">
        <v>48</v>
      </c>
      <c r="E22" s="49"/>
      <c r="F22" s="15">
        <v>58.75</v>
      </c>
      <c r="G22" s="15">
        <v>73.8</v>
      </c>
      <c r="H22" s="15">
        <v>67.78</v>
      </c>
      <c r="I22" s="16">
        <v>8</v>
      </c>
      <c r="K22" s="36"/>
    </row>
    <row r="23" spans="1:11" ht="25.5" customHeight="1">
      <c r="A23" s="13" t="s">
        <v>59</v>
      </c>
      <c r="B23" s="14" t="s">
        <v>60</v>
      </c>
      <c r="C23" s="47"/>
      <c r="D23" s="13" t="s">
        <v>48</v>
      </c>
      <c r="E23" s="50"/>
      <c r="F23" s="15">
        <v>74</v>
      </c>
      <c r="G23" s="15" t="s">
        <v>61</v>
      </c>
      <c r="H23" s="15">
        <v>29.6</v>
      </c>
      <c r="I23" s="16">
        <v>9</v>
      </c>
      <c r="K23" s="36"/>
    </row>
    <row r="24" spans="1:11" ht="25.5" customHeight="1">
      <c r="A24" s="13" t="s">
        <v>62</v>
      </c>
      <c r="B24" s="14" t="s">
        <v>63</v>
      </c>
      <c r="C24" s="45" t="s">
        <v>64</v>
      </c>
      <c r="D24" s="13" t="s">
        <v>65</v>
      </c>
      <c r="E24" s="48" t="s">
        <v>66</v>
      </c>
      <c r="F24" s="15">
        <v>69</v>
      </c>
      <c r="G24" s="15">
        <v>86.6</v>
      </c>
      <c r="H24" s="15">
        <v>79.56</v>
      </c>
      <c r="I24" s="16">
        <v>1</v>
      </c>
      <c r="K24" s="37" t="s">
        <v>241</v>
      </c>
    </row>
    <row r="25" spans="1:11" ht="25.5" customHeight="1">
      <c r="A25" s="13" t="s">
        <v>67</v>
      </c>
      <c r="B25" s="14" t="s">
        <v>68</v>
      </c>
      <c r="C25" s="46"/>
      <c r="D25" s="13" t="s">
        <v>65</v>
      </c>
      <c r="E25" s="49"/>
      <c r="F25" s="15">
        <v>71.25</v>
      </c>
      <c r="G25" s="15">
        <v>77.6</v>
      </c>
      <c r="H25" s="15">
        <v>75.06</v>
      </c>
      <c r="I25" s="16">
        <v>2</v>
      </c>
      <c r="K25" s="36"/>
    </row>
    <row r="26" spans="1:11" ht="25.5" customHeight="1">
      <c r="A26" s="13" t="s">
        <v>69</v>
      </c>
      <c r="B26" s="14" t="s">
        <v>70</v>
      </c>
      <c r="C26" s="47"/>
      <c r="D26" s="13" t="s">
        <v>65</v>
      </c>
      <c r="E26" s="50"/>
      <c r="F26" s="15">
        <v>68.75</v>
      </c>
      <c r="G26" s="15">
        <v>66.6</v>
      </c>
      <c r="H26" s="15">
        <v>67.46</v>
      </c>
      <c r="I26" s="16">
        <v>3</v>
      </c>
      <c r="K26" s="36"/>
    </row>
    <row r="27" spans="1:11" ht="25.5" customHeight="1">
      <c r="A27" s="13" t="s">
        <v>71</v>
      </c>
      <c r="B27" s="14" t="s">
        <v>72</v>
      </c>
      <c r="C27" s="45" t="s">
        <v>64</v>
      </c>
      <c r="D27" s="13" t="s">
        <v>73</v>
      </c>
      <c r="E27" s="48" t="s">
        <v>66</v>
      </c>
      <c r="F27" s="15">
        <v>73.5</v>
      </c>
      <c r="G27" s="15">
        <v>82.2</v>
      </c>
      <c r="H27" s="15">
        <v>78.72</v>
      </c>
      <c r="I27" s="16">
        <v>1</v>
      </c>
      <c r="K27" s="37" t="s">
        <v>241</v>
      </c>
    </row>
    <row r="28" spans="1:11" ht="25.5" customHeight="1">
      <c r="A28" s="13" t="s">
        <v>74</v>
      </c>
      <c r="B28" s="14" t="s">
        <v>75</v>
      </c>
      <c r="C28" s="46"/>
      <c r="D28" s="13" t="s">
        <v>73</v>
      </c>
      <c r="E28" s="49"/>
      <c r="F28" s="15">
        <v>74</v>
      </c>
      <c r="G28" s="15">
        <v>78</v>
      </c>
      <c r="H28" s="15">
        <v>76.4</v>
      </c>
      <c r="I28" s="16">
        <v>2</v>
      </c>
      <c r="K28" s="36"/>
    </row>
    <row r="29" spans="1:11" ht="25.5" customHeight="1">
      <c r="A29" s="13" t="s">
        <v>76</v>
      </c>
      <c r="B29" s="14" t="s">
        <v>77</v>
      </c>
      <c r="C29" s="47"/>
      <c r="D29" s="13" t="s">
        <v>73</v>
      </c>
      <c r="E29" s="50"/>
      <c r="F29" s="15">
        <v>73.5</v>
      </c>
      <c r="G29" s="15">
        <v>75.4</v>
      </c>
      <c r="H29" s="15">
        <v>74.64</v>
      </c>
      <c r="I29" s="16">
        <v>3</v>
      </c>
      <c r="K29" s="36"/>
    </row>
    <row r="30" spans="1:11" ht="25.5" customHeight="1">
      <c r="A30" s="17" t="s">
        <v>78</v>
      </c>
      <c r="B30" s="17" t="s">
        <v>79</v>
      </c>
      <c r="C30" s="51" t="s">
        <v>80</v>
      </c>
      <c r="D30" s="17" t="s">
        <v>81</v>
      </c>
      <c r="E30" s="54">
        <v>2</v>
      </c>
      <c r="F30" s="17">
        <v>77</v>
      </c>
      <c r="G30" s="18">
        <v>84</v>
      </c>
      <c r="H30" s="19">
        <f aca="true" t="shared" si="1" ref="H30:H50">F30*0.4+G30*0.6</f>
        <v>81.2</v>
      </c>
      <c r="I30" s="17">
        <v>1</v>
      </c>
      <c r="K30" s="37" t="s">
        <v>241</v>
      </c>
    </row>
    <row r="31" spans="1:11" ht="25.5" customHeight="1">
      <c r="A31" s="17" t="s">
        <v>82</v>
      </c>
      <c r="B31" s="17" t="s">
        <v>83</v>
      </c>
      <c r="C31" s="52"/>
      <c r="D31" s="17" t="s">
        <v>84</v>
      </c>
      <c r="E31" s="55"/>
      <c r="F31" s="17">
        <v>75.25</v>
      </c>
      <c r="G31" s="18">
        <v>81.4</v>
      </c>
      <c r="H31" s="19">
        <f t="shared" si="1"/>
        <v>78.94</v>
      </c>
      <c r="I31" s="17">
        <v>2</v>
      </c>
      <c r="K31" s="37" t="s">
        <v>241</v>
      </c>
    </row>
    <row r="32" spans="1:11" ht="25.5" customHeight="1">
      <c r="A32" s="17" t="s">
        <v>85</v>
      </c>
      <c r="B32" s="17" t="s">
        <v>86</v>
      </c>
      <c r="C32" s="52"/>
      <c r="D32" s="17" t="s">
        <v>84</v>
      </c>
      <c r="E32" s="55"/>
      <c r="F32" s="17">
        <v>74.75</v>
      </c>
      <c r="G32" s="18">
        <v>81.4</v>
      </c>
      <c r="H32" s="19">
        <f t="shared" si="1"/>
        <v>78.74000000000001</v>
      </c>
      <c r="I32" s="17">
        <v>3</v>
      </c>
      <c r="K32" s="36"/>
    </row>
    <row r="33" spans="1:11" ht="25.5" customHeight="1">
      <c r="A33" s="17" t="s">
        <v>87</v>
      </c>
      <c r="B33" s="17" t="s">
        <v>88</v>
      </c>
      <c r="C33" s="52"/>
      <c r="D33" s="17" t="s">
        <v>84</v>
      </c>
      <c r="E33" s="55"/>
      <c r="F33" s="17">
        <v>73.75</v>
      </c>
      <c r="G33" s="18">
        <v>78.2</v>
      </c>
      <c r="H33" s="19">
        <f t="shared" si="1"/>
        <v>76.42</v>
      </c>
      <c r="I33" s="17">
        <v>4</v>
      </c>
      <c r="K33" s="36"/>
    </row>
    <row r="34" spans="1:11" ht="25.5" customHeight="1">
      <c r="A34" s="17" t="s">
        <v>89</v>
      </c>
      <c r="B34" s="17" t="s">
        <v>90</v>
      </c>
      <c r="C34" s="52"/>
      <c r="D34" s="17" t="s">
        <v>84</v>
      </c>
      <c r="E34" s="55"/>
      <c r="F34" s="17">
        <v>74</v>
      </c>
      <c r="G34" s="18">
        <v>70.6</v>
      </c>
      <c r="H34" s="19">
        <f t="shared" si="1"/>
        <v>71.96</v>
      </c>
      <c r="I34" s="17">
        <v>5</v>
      </c>
      <c r="K34" s="36"/>
    </row>
    <row r="35" spans="1:11" ht="25.5" customHeight="1">
      <c r="A35" s="17" t="s">
        <v>91</v>
      </c>
      <c r="B35" s="17" t="s">
        <v>92</v>
      </c>
      <c r="C35" s="52"/>
      <c r="D35" s="17" t="s">
        <v>84</v>
      </c>
      <c r="E35" s="56"/>
      <c r="F35" s="17">
        <v>72.25</v>
      </c>
      <c r="G35" s="18">
        <v>0</v>
      </c>
      <c r="H35" s="19">
        <f t="shared" si="1"/>
        <v>28.900000000000002</v>
      </c>
      <c r="I35" s="17">
        <v>6</v>
      </c>
      <c r="K35" s="36"/>
    </row>
    <row r="36" spans="1:11" ht="25.5" customHeight="1">
      <c r="A36" s="20" t="s">
        <v>93</v>
      </c>
      <c r="B36" s="20" t="s">
        <v>94</v>
      </c>
      <c r="C36" s="52"/>
      <c r="D36" s="17" t="s">
        <v>95</v>
      </c>
      <c r="E36" s="54">
        <v>1</v>
      </c>
      <c r="F36" s="19">
        <v>66.75</v>
      </c>
      <c r="G36" s="18">
        <v>81</v>
      </c>
      <c r="H36" s="19">
        <f t="shared" si="1"/>
        <v>75.30000000000001</v>
      </c>
      <c r="I36" s="17">
        <v>1</v>
      </c>
      <c r="K36" s="37" t="s">
        <v>241</v>
      </c>
    </row>
    <row r="37" spans="1:11" ht="25.5" customHeight="1">
      <c r="A37" s="20" t="s">
        <v>96</v>
      </c>
      <c r="B37" s="20" t="s">
        <v>97</v>
      </c>
      <c r="C37" s="52"/>
      <c r="D37" s="17" t="s">
        <v>98</v>
      </c>
      <c r="E37" s="55"/>
      <c r="F37" s="19">
        <v>59</v>
      </c>
      <c r="G37" s="18">
        <v>73.2</v>
      </c>
      <c r="H37" s="19">
        <f t="shared" si="1"/>
        <v>67.52000000000001</v>
      </c>
      <c r="I37" s="17">
        <v>2</v>
      </c>
      <c r="K37" s="36"/>
    </row>
    <row r="38" spans="1:11" ht="25.5" customHeight="1">
      <c r="A38" s="20" t="s">
        <v>99</v>
      </c>
      <c r="B38" s="20" t="s">
        <v>100</v>
      </c>
      <c r="C38" s="52"/>
      <c r="D38" s="17" t="s">
        <v>98</v>
      </c>
      <c r="E38" s="56"/>
      <c r="F38" s="19">
        <v>53.5</v>
      </c>
      <c r="G38" s="18">
        <v>0</v>
      </c>
      <c r="H38" s="19">
        <f t="shared" si="1"/>
        <v>21.400000000000002</v>
      </c>
      <c r="I38" s="17">
        <v>3</v>
      </c>
      <c r="K38" s="36"/>
    </row>
    <row r="39" spans="1:11" ht="25.5" customHeight="1">
      <c r="A39" s="20" t="s">
        <v>101</v>
      </c>
      <c r="B39" s="20" t="s">
        <v>102</v>
      </c>
      <c r="C39" s="52"/>
      <c r="D39" s="17" t="s">
        <v>103</v>
      </c>
      <c r="E39" s="54">
        <v>2</v>
      </c>
      <c r="F39" s="19">
        <v>75</v>
      </c>
      <c r="G39" s="18">
        <v>86.2</v>
      </c>
      <c r="H39" s="19">
        <f t="shared" si="1"/>
        <v>81.72</v>
      </c>
      <c r="I39" s="17">
        <v>1</v>
      </c>
      <c r="K39" s="37" t="s">
        <v>241</v>
      </c>
    </row>
    <row r="40" spans="1:11" ht="25.5" customHeight="1">
      <c r="A40" s="20" t="s">
        <v>104</v>
      </c>
      <c r="B40" s="20" t="s">
        <v>105</v>
      </c>
      <c r="C40" s="52"/>
      <c r="D40" s="17" t="s">
        <v>103</v>
      </c>
      <c r="E40" s="55"/>
      <c r="F40" s="19">
        <v>64.25</v>
      </c>
      <c r="G40" s="18">
        <v>82</v>
      </c>
      <c r="H40" s="19">
        <f t="shared" si="1"/>
        <v>74.9</v>
      </c>
      <c r="I40" s="17">
        <v>2</v>
      </c>
      <c r="K40" s="37" t="s">
        <v>241</v>
      </c>
    </row>
    <row r="41" spans="1:11" ht="25.5" customHeight="1">
      <c r="A41" s="20" t="s">
        <v>106</v>
      </c>
      <c r="B41" s="20" t="s">
        <v>107</v>
      </c>
      <c r="C41" s="52"/>
      <c r="D41" s="17" t="s">
        <v>103</v>
      </c>
      <c r="E41" s="55"/>
      <c r="F41" s="19">
        <v>68.75</v>
      </c>
      <c r="G41" s="18">
        <v>77.4</v>
      </c>
      <c r="H41" s="19">
        <f t="shared" si="1"/>
        <v>73.94</v>
      </c>
      <c r="I41" s="17">
        <v>3</v>
      </c>
      <c r="K41" s="36"/>
    </row>
    <row r="42" spans="1:11" ht="25.5" customHeight="1">
      <c r="A42" s="20" t="s">
        <v>108</v>
      </c>
      <c r="B42" s="20" t="s">
        <v>109</v>
      </c>
      <c r="C42" s="52"/>
      <c r="D42" s="17" t="s">
        <v>103</v>
      </c>
      <c r="E42" s="55"/>
      <c r="F42" s="19">
        <v>65</v>
      </c>
      <c r="G42" s="18">
        <v>74.8</v>
      </c>
      <c r="H42" s="19">
        <f t="shared" si="1"/>
        <v>70.88</v>
      </c>
      <c r="I42" s="17">
        <v>4</v>
      </c>
      <c r="K42" s="36"/>
    </row>
    <row r="43" spans="1:11" ht="25.5" customHeight="1">
      <c r="A43" s="20" t="s">
        <v>110</v>
      </c>
      <c r="B43" s="20" t="s">
        <v>111</v>
      </c>
      <c r="C43" s="52"/>
      <c r="D43" s="17" t="s">
        <v>103</v>
      </c>
      <c r="E43" s="55"/>
      <c r="F43" s="19">
        <v>65</v>
      </c>
      <c r="G43" s="18">
        <v>71.4</v>
      </c>
      <c r="H43" s="19">
        <f t="shared" si="1"/>
        <v>68.84</v>
      </c>
      <c r="I43" s="17">
        <v>5</v>
      </c>
      <c r="K43" s="36"/>
    </row>
    <row r="44" spans="1:11" ht="25.5" customHeight="1">
      <c r="A44" s="20" t="s">
        <v>112</v>
      </c>
      <c r="B44" s="20" t="s">
        <v>113</v>
      </c>
      <c r="C44" s="52"/>
      <c r="D44" s="17" t="s">
        <v>103</v>
      </c>
      <c r="E44" s="56"/>
      <c r="F44" s="19">
        <v>66.5</v>
      </c>
      <c r="G44" s="18">
        <v>0</v>
      </c>
      <c r="H44" s="19">
        <f t="shared" si="1"/>
        <v>26.6</v>
      </c>
      <c r="I44" s="17">
        <v>6</v>
      </c>
      <c r="K44" s="36"/>
    </row>
    <row r="45" spans="1:11" ht="25.5" customHeight="1">
      <c r="A45" s="21" t="s">
        <v>114</v>
      </c>
      <c r="B45" s="21" t="s">
        <v>115</v>
      </c>
      <c r="C45" s="52"/>
      <c r="D45" s="17" t="s">
        <v>116</v>
      </c>
      <c r="E45" s="54">
        <v>1</v>
      </c>
      <c r="F45" s="19">
        <v>68.5</v>
      </c>
      <c r="G45" s="18">
        <v>86.6</v>
      </c>
      <c r="H45" s="19">
        <f t="shared" si="1"/>
        <v>79.36</v>
      </c>
      <c r="I45" s="17">
        <v>1</v>
      </c>
      <c r="K45" s="37" t="s">
        <v>241</v>
      </c>
    </row>
    <row r="46" spans="1:11" ht="25.5" customHeight="1">
      <c r="A46" s="21" t="s">
        <v>117</v>
      </c>
      <c r="B46" s="21" t="s">
        <v>118</v>
      </c>
      <c r="C46" s="52"/>
      <c r="D46" s="17" t="s">
        <v>116</v>
      </c>
      <c r="E46" s="55"/>
      <c r="F46" s="19">
        <v>69.5</v>
      </c>
      <c r="G46" s="18">
        <v>73.8</v>
      </c>
      <c r="H46" s="19">
        <f t="shared" si="1"/>
        <v>72.08</v>
      </c>
      <c r="I46" s="17">
        <v>2</v>
      </c>
      <c r="K46" s="36"/>
    </row>
    <row r="47" spans="1:11" ht="25.5" customHeight="1">
      <c r="A47" s="21" t="s">
        <v>119</v>
      </c>
      <c r="B47" s="21" t="s">
        <v>120</v>
      </c>
      <c r="C47" s="52"/>
      <c r="D47" s="17" t="s">
        <v>116</v>
      </c>
      <c r="E47" s="56"/>
      <c r="F47" s="19">
        <v>65.75</v>
      </c>
      <c r="G47" s="18">
        <v>0</v>
      </c>
      <c r="H47" s="19">
        <f t="shared" si="1"/>
        <v>26.3</v>
      </c>
      <c r="I47" s="17">
        <v>3</v>
      </c>
      <c r="K47" s="36"/>
    </row>
    <row r="48" spans="1:11" ht="25.5" customHeight="1">
      <c r="A48" s="21" t="s">
        <v>121</v>
      </c>
      <c r="B48" s="21" t="s">
        <v>122</v>
      </c>
      <c r="C48" s="52"/>
      <c r="D48" s="17" t="s">
        <v>123</v>
      </c>
      <c r="E48" s="54">
        <v>1</v>
      </c>
      <c r="F48" s="17">
        <v>71.5</v>
      </c>
      <c r="G48" s="18">
        <v>85.4</v>
      </c>
      <c r="H48" s="19">
        <f t="shared" si="1"/>
        <v>79.84</v>
      </c>
      <c r="I48" s="17">
        <v>1</v>
      </c>
      <c r="K48" s="37" t="s">
        <v>241</v>
      </c>
    </row>
    <row r="49" spans="1:11" ht="25.5" customHeight="1">
      <c r="A49" s="21" t="s">
        <v>124</v>
      </c>
      <c r="B49" s="21" t="s">
        <v>125</v>
      </c>
      <c r="C49" s="52"/>
      <c r="D49" s="17" t="s">
        <v>123</v>
      </c>
      <c r="E49" s="55"/>
      <c r="F49" s="19">
        <v>73.75</v>
      </c>
      <c r="G49" s="18">
        <v>83</v>
      </c>
      <c r="H49" s="19">
        <f t="shared" si="1"/>
        <v>79.3</v>
      </c>
      <c r="I49" s="17">
        <v>2</v>
      </c>
      <c r="K49" s="36"/>
    </row>
    <row r="50" spans="1:11" ht="25.5" customHeight="1">
      <c r="A50" s="21" t="s">
        <v>126</v>
      </c>
      <c r="B50" s="21" t="s">
        <v>127</v>
      </c>
      <c r="C50" s="53"/>
      <c r="D50" s="17" t="s">
        <v>123</v>
      </c>
      <c r="E50" s="56"/>
      <c r="F50" s="19">
        <v>72.5</v>
      </c>
      <c r="G50" s="18">
        <v>74.8</v>
      </c>
      <c r="H50" s="19">
        <f t="shared" si="1"/>
        <v>73.88</v>
      </c>
      <c r="I50" s="17">
        <v>3</v>
      </c>
      <c r="K50" s="36"/>
    </row>
    <row r="51" spans="1:11" ht="25.5" customHeight="1">
      <c r="A51" s="22" t="s">
        <v>128</v>
      </c>
      <c r="B51" s="22" t="s">
        <v>129</v>
      </c>
      <c r="C51" s="51" t="s">
        <v>130</v>
      </c>
      <c r="D51" s="22" t="s">
        <v>131</v>
      </c>
      <c r="E51" s="66" t="s">
        <v>66</v>
      </c>
      <c r="F51" s="23">
        <v>62.5</v>
      </c>
      <c r="G51" s="19">
        <v>87.88</v>
      </c>
      <c r="H51" s="19">
        <f>F51*0.4+G51*0.6</f>
        <v>77.728</v>
      </c>
      <c r="I51" s="17">
        <v>1</v>
      </c>
      <c r="K51" s="37" t="s">
        <v>241</v>
      </c>
    </row>
    <row r="52" spans="1:11" ht="25.5" customHeight="1">
      <c r="A52" s="22" t="s">
        <v>132</v>
      </c>
      <c r="B52" s="22" t="s">
        <v>133</v>
      </c>
      <c r="C52" s="52"/>
      <c r="D52" s="22" t="s">
        <v>131</v>
      </c>
      <c r="E52" s="67"/>
      <c r="F52" s="23">
        <v>60.75</v>
      </c>
      <c r="G52" s="19">
        <v>82.88</v>
      </c>
      <c r="H52" s="19">
        <f>F52*0.4+G52*0.6</f>
        <v>74.02799999999999</v>
      </c>
      <c r="I52" s="17">
        <v>2</v>
      </c>
      <c r="K52" s="36"/>
    </row>
    <row r="53" spans="1:11" ht="25.5" customHeight="1">
      <c r="A53" s="22" t="s">
        <v>134</v>
      </c>
      <c r="B53" s="22" t="s">
        <v>135</v>
      </c>
      <c r="C53" s="53"/>
      <c r="D53" s="22" t="s">
        <v>131</v>
      </c>
      <c r="E53" s="68"/>
      <c r="F53" s="23">
        <v>60.75</v>
      </c>
      <c r="G53" s="19">
        <v>80.3</v>
      </c>
      <c r="H53" s="19">
        <f>F53*0.4+G53*0.6</f>
        <v>72.48</v>
      </c>
      <c r="I53" s="17">
        <v>3</v>
      </c>
      <c r="K53" s="36"/>
    </row>
    <row r="54" spans="1:11" ht="25.5" customHeight="1">
      <c r="A54" s="17">
        <v>2012315</v>
      </c>
      <c r="B54" s="17" t="s">
        <v>136</v>
      </c>
      <c r="C54" s="51" t="s">
        <v>137</v>
      </c>
      <c r="D54" s="21" t="s">
        <v>138</v>
      </c>
      <c r="E54" s="66" t="s">
        <v>139</v>
      </c>
      <c r="F54" s="17">
        <v>69.75</v>
      </c>
      <c r="G54" s="19">
        <v>87.4</v>
      </c>
      <c r="H54" s="19">
        <f aca="true" t="shared" si="2" ref="H54:H65">F54*40/100+G54*60/100</f>
        <v>80.34</v>
      </c>
      <c r="I54" s="17">
        <v>1</v>
      </c>
      <c r="K54" s="37" t="s">
        <v>241</v>
      </c>
    </row>
    <row r="55" spans="1:11" ht="25.5" customHeight="1">
      <c r="A55" s="17" t="s">
        <v>140</v>
      </c>
      <c r="B55" s="17" t="s">
        <v>141</v>
      </c>
      <c r="C55" s="52"/>
      <c r="D55" s="21" t="s">
        <v>142</v>
      </c>
      <c r="E55" s="67"/>
      <c r="F55" s="17">
        <v>61.5</v>
      </c>
      <c r="G55" s="19">
        <v>87.88</v>
      </c>
      <c r="H55" s="19">
        <f t="shared" si="2"/>
        <v>77.328</v>
      </c>
      <c r="I55" s="17">
        <v>2</v>
      </c>
      <c r="K55" s="37" t="s">
        <v>241</v>
      </c>
    </row>
    <row r="56" spans="1:11" ht="25.5" customHeight="1">
      <c r="A56" s="17" t="s">
        <v>143</v>
      </c>
      <c r="B56" s="17" t="s">
        <v>144</v>
      </c>
      <c r="C56" s="52"/>
      <c r="D56" s="21" t="s">
        <v>145</v>
      </c>
      <c r="E56" s="67"/>
      <c r="F56" s="17">
        <v>60</v>
      </c>
      <c r="G56" s="19">
        <v>85.76</v>
      </c>
      <c r="H56" s="19">
        <f t="shared" si="2"/>
        <v>75.456</v>
      </c>
      <c r="I56" s="17">
        <v>3</v>
      </c>
      <c r="K56" s="37" t="s">
        <v>241</v>
      </c>
    </row>
    <row r="57" spans="1:11" ht="25.5" customHeight="1">
      <c r="A57" s="17" t="s">
        <v>146</v>
      </c>
      <c r="B57" s="17" t="s">
        <v>147</v>
      </c>
      <c r="C57" s="52"/>
      <c r="D57" s="21" t="s">
        <v>148</v>
      </c>
      <c r="E57" s="67"/>
      <c r="F57" s="17">
        <v>62</v>
      </c>
      <c r="G57" s="19">
        <v>83.4</v>
      </c>
      <c r="H57" s="19">
        <f t="shared" si="2"/>
        <v>74.84</v>
      </c>
      <c r="I57" s="17">
        <v>4</v>
      </c>
      <c r="K57" s="37" t="s">
        <v>241</v>
      </c>
    </row>
    <row r="58" spans="1:11" ht="25.5" customHeight="1">
      <c r="A58" s="17" t="s">
        <v>149</v>
      </c>
      <c r="B58" s="17" t="s">
        <v>150</v>
      </c>
      <c r="C58" s="52"/>
      <c r="D58" s="21" t="s">
        <v>151</v>
      </c>
      <c r="E58" s="67"/>
      <c r="F58" s="17">
        <v>67</v>
      </c>
      <c r="G58" s="19">
        <v>78.5</v>
      </c>
      <c r="H58" s="19">
        <f t="shared" si="2"/>
        <v>73.9</v>
      </c>
      <c r="I58" s="17">
        <v>5</v>
      </c>
      <c r="K58" s="36"/>
    </row>
    <row r="59" spans="1:11" ht="25.5" customHeight="1">
      <c r="A59" s="17" t="s">
        <v>152</v>
      </c>
      <c r="B59" s="17" t="s">
        <v>153</v>
      </c>
      <c r="C59" s="52"/>
      <c r="D59" s="21" t="s">
        <v>154</v>
      </c>
      <c r="E59" s="67"/>
      <c r="F59" s="17">
        <v>58.75</v>
      </c>
      <c r="G59" s="19">
        <v>83.5</v>
      </c>
      <c r="H59" s="19">
        <f t="shared" si="2"/>
        <v>73.6</v>
      </c>
      <c r="I59" s="17">
        <v>6</v>
      </c>
      <c r="K59" s="36"/>
    </row>
    <row r="60" spans="1:11" ht="25.5" customHeight="1">
      <c r="A60" s="17" t="s">
        <v>155</v>
      </c>
      <c r="B60" s="17" t="s">
        <v>156</v>
      </c>
      <c r="C60" s="52"/>
      <c r="D60" s="21" t="s">
        <v>157</v>
      </c>
      <c r="E60" s="67"/>
      <c r="F60" s="17">
        <v>60.5</v>
      </c>
      <c r="G60" s="19">
        <v>82.1</v>
      </c>
      <c r="H60" s="19">
        <f t="shared" si="2"/>
        <v>73.46</v>
      </c>
      <c r="I60" s="17">
        <v>7</v>
      </c>
      <c r="K60" s="36"/>
    </row>
    <row r="61" spans="1:11" ht="25.5" customHeight="1">
      <c r="A61" s="17" t="s">
        <v>158</v>
      </c>
      <c r="B61" s="17" t="s">
        <v>159</v>
      </c>
      <c r="C61" s="52"/>
      <c r="D61" s="21" t="s">
        <v>160</v>
      </c>
      <c r="E61" s="67"/>
      <c r="F61" s="17">
        <v>64.25</v>
      </c>
      <c r="G61" s="19">
        <v>76.6</v>
      </c>
      <c r="H61" s="19">
        <f t="shared" si="2"/>
        <v>71.66</v>
      </c>
      <c r="I61" s="17">
        <v>8</v>
      </c>
      <c r="K61" s="36"/>
    </row>
    <row r="62" spans="1:11" ht="25.5" customHeight="1">
      <c r="A62" s="17" t="s">
        <v>161</v>
      </c>
      <c r="B62" s="17" t="s">
        <v>162</v>
      </c>
      <c r="C62" s="52"/>
      <c r="D62" s="21" t="s">
        <v>163</v>
      </c>
      <c r="E62" s="67"/>
      <c r="F62" s="17">
        <v>62</v>
      </c>
      <c r="G62" s="19">
        <v>77.7</v>
      </c>
      <c r="H62" s="19">
        <f t="shared" si="2"/>
        <v>71.42</v>
      </c>
      <c r="I62" s="17">
        <v>9</v>
      </c>
      <c r="K62" s="36"/>
    </row>
    <row r="63" spans="1:11" ht="25.5" customHeight="1">
      <c r="A63" s="17" t="s">
        <v>164</v>
      </c>
      <c r="B63" s="17" t="s">
        <v>165</v>
      </c>
      <c r="C63" s="52"/>
      <c r="D63" s="21" t="s">
        <v>166</v>
      </c>
      <c r="E63" s="67"/>
      <c r="F63" s="17">
        <v>59</v>
      </c>
      <c r="G63" s="19">
        <v>79.6</v>
      </c>
      <c r="H63" s="19">
        <f t="shared" si="2"/>
        <v>71.36</v>
      </c>
      <c r="I63" s="17">
        <v>10</v>
      </c>
      <c r="K63" s="36"/>
    </row>
    <row r="64" spans="1:11" ht="25.5" customHeight="1">
      <c r="A64" s="17" t="s">
        <v>167</v>
      </c>
      <c r="B64" s="17" t="s">
        <v>168</v>
      </c>
      <c r="C64" s="52"/>
      <c r="D64" s="21" t="s">
        <v>169</v>
      </c>
      <c r="E64" s="67"/>
      <c r="F64" s="17">
        <v>62</v>
      </c>
      <c r="G64" s="19">
        <v>77.2</v>
      </c>
      <c r="H64" s="19">
        <f t="shared" si="2"/>
        <v>71.12</v>
      </c>
      <c r="I64" s="17">
        <v>11</v>
      </c>
      <c r="K64" s="36"/>
    </row>
    <row r="65" spans="1:11" ht="25.5" customHeight="1">
      <c r="A65" s="17" t="s">
        <v>170</v>
      </c>
      <c r="B65" s="17" t="s">
        <v>171</v>
      </c>
      <c r="C65" s="53"/>
      <c r="D65" s="21" t="s">
        <v>172</v>
      </c>
      <c r="E65" s="68"/>
      <c r="F65" s="17">
        <v>58.25</v>
      </c>
      <c r="G65" s="19">
        <v>77.58</v>
      </c>
      <c r="H65" s="19">
        <f t="shared" si="2"/>
        <v>69.848</v>
      </c>
      <c r="I65" s="17">
        <v>12</v>
      </c>
      <c r="K65" s="36"/>
    </row>
    <row r="66" spans="1:11" ht="25.5" customHeight="1">
      <c r="A66" s="24" t="s">
        <v>173</v>
      </c>
      <c r="B66" s="24" t="s">
        <v>174</v>
      </c>
      <c r="C66" s="51" t="s">
        <v>175</v>
      </c>
      <c r="D66" s="25" t="s">
        <v>176</v>
      </c>
      <c r="E66" s="51" t="s">
        <v>177</v>
      </c>
      <c r="F66" s="26">
        <v>67.5</v>
      </c>
      <c r="G66" s="26">
        <v>90.9</v>
      </c>
      <c r="H66" s="26">
        <f>F66*0.4+G66*0.6</f>
        <v>81.53999999999999</v>
      </c>
      <c r="I66" s="25">
        <v>1</v>
      </c>
      <c r="K66" s="37" t="s">
        <v>241</v>
      </c>
    </row>
    <row r="67" spans="1:11" ht="25.5" customHeight="1">
      <c r="A67" s="24" t="s">
        <v>178</v>
      </c>
      <c r="B67" s="24" t="s">
        <v>179</v>
      </c>
      <c r="C67" s="52"/>
      <c r="D67" s="25" t="s">
        <v>180</v>
      </c>
      <c r="E67" s="52"/>
      <c r="F67" s="26">
        <v>66.5</v>
      </c>
      <c r="G67" s="26">
        <v>88.5</v>
      </c>
      <c r="H67" s="26">
        <f aca="true" t="shared" si="3" ref="H67:H79">F67*0.4+G67*0.6</f>
        <v>79.7</v>
      </c>
      <c r="I67" s="25">
        <v>2</v>
      </c>
      <c r="K67" s="37" t="s">
        <v>241</v>
      </c>
    </row>
    <row r="68" spans="1:11" ht="25.5" customHeight="1">
      <c r="A68" s="24" t="s">
        <v>181</v>
      </c>
      <c r="B68" s="24" t="s">
        <v>182</v>
      </c>
      <c r="C68" s="52"/>
      <c r="D68" s="25" t="s">
        <v>183</v>
      </c>
      <c r="E68" s="52"/>
      <c r="F68" s="26">
        <v>60.75</v>
      </c>
      <c r="G68" s="26">
        <v>90.3</v>
      </c>
      <c r="H68" s="26">
        <f t="shared" si="3"/>
        <v>78.48</v>
      </c>
      <c r="I68" s="25">
        <v>3</v>
      </c>
      <c r="K68" s="37" t="s">
        <v>241</v>
      </c>
    </row>
    <row r="69" spans="1:11" ht="25.5" customHeight="1">
      <c r="A69" s="24" t="s">
        <v>184</v>
      </c>
      <c r="B69" s="24" t="s">
        <v>185</v>
      </c>
      <c r="C69" s="52"/>
      <c r="D69" s="25" t="s">
        <v>183</v>
      </c>
      <c r="E69" s="52"/>
      <c r="F69" s="26">
        <v>65</v>
      </c>
      <c r="G69" s="26">
        <v>85.3</v>
      </c>
      <c r="H69" s="26">
        <f t="shared" si="3"/>
        <v>77.18</v>
      </c>
      <c r="I69" s="25">
        <v>4</v>
      </c>
      <c r="K69" s="37" t="s">
        <v>241</v>
      </c>
    </row>
    <row r="70" spans="1:11" ht="25.5" customHeight="1">
      <c r="A70" s="24" t="s">
        <v>186</v>
      </c>
      <c r="B70" s="24" t="s">
        <v>187</v>
      </c>
      <c r="C70" s="52"/>
      <c r="D70" s="25" t="s">
        <v>183</v>
      </c>
      <c r="E70" s="52"/>
      <c r="F70" s="26">
        <v>67</v>
      </c>
      <c r="G70" s="26">
        <v>83.9</v>
      </c>
      <c r="H70" s="26">
        <f t="shared" si="3"/>
        <v>77.14</v>
      </c>
      <c r="I70" s="25">
        <v>5</v>
      </c>
      <c r="K70" s="37" t="s">
        <v>241</v>
      </c>
    </row>
    <row r="71" spans="1:11" ht="25.5" customHeight="1">
      <c r="A71" s="24" t="s">
        <v>188</v>
      </c>
      <c r="B71" s="24" t="s">
        <v>189</v>
      </c>
      <c r="C71" s="52"/>
      <c r="D71" s="25" t="s">
        <v>183</v>
      </c>
      <c r="E71" s="52"/>
      <c r="F71" s="26">
        <v>67.25</v>
      </c>
      <c r="G71" s="26">
        <v>82.8</v>
      </c>
      <c r="H71" s="26">
        <f t="shared" si="3"/>
        <v>76.58</v>
      </c>
      <c r="I71" s="25">
        <v>6</v>
      </c>
      <c r="K71" s="36"/>
    </row>
    <row r="72" spans="1:11" ht="25.5" customHeight="1">
      <c r="A72" s="24" t="s">
        <v>190</v>
      </c>
      <c r="B72" s="24" t="s">
        <v>191</v>
      </c>
      <c r="C72" s="52"/>
      <c r="D72" s="25" t="s">
        <v>183</v>
      </c>
      <c r="E72" s="52"/>
      <c r="F72" s="26">
        <v>64</v>
      </c>
      <c r="G72" s="26">
        <v>83.5</v>
      </c>
      <c r="H72" s="26">
        <f t="shared" si="3"/>
        <v>75.7</v>
      </c>
      <c r="I72" s="25">
        <v>7</v>
      </c>
      <c r="K72" s="36"/>
    </row>
    <row r="73" spans="1:11" ht="25.5" customHeight="1">
      <c r="A73" s="24" t="s">
        <v>192</v>
      </c>
      <c r="B73" s="24" t="s">
        <v>193</v>
      </c>
      <c r="C73" s="52"/>
      <c r="D73" s="25" t="s">
        <v>183</v>
      </c>
      <c r="E73" s="52"/>
      <c r="F73" s="26">
        <v>61.75</v>
      </c>
      <c r="G73" s="26">
        <v>83.14</v>
      </c>
      <c r="H73" s="26">
        <f t="shared" si="3"/>
        <v>74.584</v>
      </c>
      <c r="I73" s="25">
        <v>8</v>
      </c>
      <c r="K73" s="36"/>
    </row>
    <row r="74" spans="1:11" ht="25.5" customHeight="1">
      <c r="A74" s="24" t="s">
        <v>194</v>
      </c>
      <c r="B74" s="24" t="s">
        <v>195</v>
      </c>
      <c r="C74" s="52"/>
      <c r="D74" s="25" t="s">
        <v>183</v>
      </c>
      <c r="E74" s="52"/>
      <c r="F74" s="26">
        <v>62</v>
      </c>
      <c r="G74" s="26">
        <v>82.28</v>
      </c>
      <c r="H74" s="26">
        <f t="shared" si="3"/>
        <v>74.168</v>
      </c>
      <c r="I74" s="25">
        <v>9</v>
      </c>
      <c r="K74" s="36"/>
    </row>
    <row r="75" spans="1:11" ht="25.5" customHeight="1">
      <c r="A75" s="24" t="s">
        <v>196</v>
      </c>
      <c r="B75" s="24" t="s">
        <v>197</v>
      </c>
      <c r="C75" s="52"/>
      <c r="D75" s="25" t="s">
        <v>183</v>
      </c>
      <c r="E75" s="52"/>
      <c r="F75" s="26">
        <v>62.5</v>
      </c>
      <c r="G75" s="26">
        <v>80.72</v>
      </c>
      <c r="H75" s="26">
        <f>F75*0.4+G75*0.6</f>
        <v>73.43199999999999</v>
      </c>
      <c r="I75" s="25">
        <v>10</v>
      </c>
      <c r="K75" s="36"/>
    </row>
    <row r="76" spans="1:11" ht="25.5" customHeight="1">
      <c r="A76" s="24" t="s">
        <v>198</v>
      </c>
      <c r="B76" s="24" t="s">
        <v>199</v>
      </c>
      <c r="C76" s="52"/>
      <c r="D76" s="25" t="s">
        <v>183</v>
      </c>
      <c r="E76" s="52"/>
      <c r="F76" s="26">
        <v>65.75</v>
      </c>
      <c r="G76" s="26">
        <v>73.5</v>
      </c>
      <c r="H76" s="26">
        <f t="shared" si="3"/>
        <v>70.4</v>
      </c>
      <c r="I76" s="25">
        <v>11</v>
      </c>
      <c r="K76" s="36"/>
    </row>
    <row r="77" spans="1:11" ht="25.5" customHeight="1">
      <c r="A77" s="24" t="s">
        <v>200</v>
      </c>
      <c r="B77" s="24" t="s">
        <v>201</v>
      </c>
      <c r="C77" s="52"/>
      <c r="D77" s="25" t="s">
        <v>183</v>
      </c>
      <c r="E77" s="52"/>
      <c r="F77" s="26">
        <v>60.25</v>
      </c>
      <c r="G77" s="26">
        <v>76.7</v>
      </c>
      <c r="H77" s="26">
        <f>F77*0.4+G77*0.6</f>
        <v>70.12</v>
      </c>
      <c r="I77" s="25">
        <v>12</v>
      </c>
      <c r="K77" s="36"/>
    </row>
    <row r="78" spans="1:11" ht="25.5" customHeight="1">
      <c r="A78" s="24" t="s">
        <v>202</v>
      </c>
      <c r="B78" s="24" t="s">
        <v>203</v>
      </c>
      <c r="C78" s="52"/>
      <c r="D78" s="25" t="s">
        <v>183</v>
      </c>
      <c r="E78" s="52"/>
      <c r="F78" s="26">
        <v>59.25</v>
      </c>
      <c r="G78" s="26">
        <v>77.1</v>
      </c>
      <c r="H78" s="26">
        <f>F78*0.4+G78*0.6</f>
        <v>69.96000000000001</v>
      </c>
      <c r="I78" s="25">
        <v>13</v>
      </c>
      <c r="K78" s="36"/>
    </row>
    <row r="79" spans="1:11" ht="25.5" customHeight="1">
      <c r="A79" s="24" t="s">
        <v>204</v>
      </c>
      <c r="B79" s="24" t="s">
        <v>205</v>
      </c>
      <c r="C79" s="52"/>
      <c r="D79" s="25" t="s">
        <v>183</v>
      </c>
      <c r="E79" s="52"/>
      <c r="F79" s="26">
        <v>62.25</v>
      </c>
      <c r="G79" s="26">
        <v>75</v>
      </c>
      <c r="H79" s="26">
        <f t="shared" si="3"/>
        <v>69.9</v>
      </c>
      <c r="I79" s="25">
        <v>14</v>
      </c>
      <c r="K79" s="36"/>
    </row>
    <row r="80" spans="1:11" ht="25.5" customHeight="1">
      <c r="A80" s="24" t="s">
        <v>206</v>
      </c>
      <c r="B80" s="24" t="s">
        <v>207</v>
      </c>
      <c r="C80" s="52"/>
      <c r="D80" s="25" t="s">
        <v>183</v>
      </c>
      <c r="E80" s="53"/>
      <c r="F80" s="26">
        <v>59.25</v>
      </c>
      <c r="G80" s="26" t="s">
        <v>208</v>
      </c>
      <c r="H80" s="26"/>
      <c r="I80" s="25"/>
      <c r="K80" s="36"/>
    </row>
    <row r="81" spans="1:11" ht="25.5" customHeight="1">
      <c r="A81" s="24" t="s">
        <v>209</v>
      </c>
      <c r="B81" s="27" t="s">
        <v>210</v>
      </c>
      <c r="C81" s="52"/>
      <c r="D81" s="24" t="s">
        <v>211</v>
      </c>
      <c r="E81" s="51" t="s">
        <v>212</v>
      </c>
      <c r="F81" s="26">
        <v>40.400000000000006</v>
      </c>
      <c r="G81" s="26">
        <v>89.6</v>
      </c>
      <c r="H81" s="26">
        <f>SUM(F81+G81*0.4)</f>
        <v>76.24000000000001</v>
      </c>
      <c r="I81" s="25">
        <v>1</v>
      </c>
      <c r="K81" s="37" t="s">
        <v>241</v>
      </c>
    </row>
    <row r="82" spans="1:11" ht="25.5" customHeight="1">
      <c r="A82" s="24" t="s">
        <v>213</v>
      </c>
      <c r="B82" s="27" t="s">
        <v>214</v>
      </c>
      <c r="C82" s="52"/>
      <c r="D82" s="24" t="s">
        <v>211</v>
      </c>
      <c r="E82" s="52"/>
      <c r="F82" s="26">
        <v>36</v>
      </c>
      <c r="G82" s="26">
        <v>80.4</v>
      </c>
      <c r="H82" s="26">
        <f>SUM(F82+G82*0.4)</f>
        <v>68.16</v>
      </c>
      <c r="I82" s="25">
        <v>2</v>
      </c>
      <c r="K82" s="36"/>
    </row>
    <row r="83" spans="1:11" ht="25.5" customHeight="1">
      <c r="A83" s="24" t="s">
        <v>215</v>
      </c>
      <c r="B83" s="27" t="s">
        <v>216</v>
      </c>
      <c r="C83" s="53"/>
      <c r="D83" s="24" t="s">
        <v>211</v>
      </c>
      <c r="E83" s="53"/>
      <c r="F83" s="26">
        <v>34.3</v>
      </c>
      <c r="G83" s="26">
        <v>67.8</v>
      </c>
      <c r="H83" s="26">
        <f>SUM(F83+G83*0.4)</f>
        <v>61.42</v>
      </c>
      <c r="I83" s="25">
        <v>3</v>
      </c>
      <c r="K83" s="36"/>
    </row>
    <row r="84" spans="1:11" ht="25.5" customHeight="1">
      <c r="A84" s="28">
        <v>1012923</v>
      </c>
      <c r="B84" s="28" t="s">
        <v>217</v>
      </c>
      <c r="C84" s="57" t="s">
        <v>218</v>
      </c>
      <c r="D84" s="28" t="s">
        <v>219</v>
      </c>
      <c r="E84" s="60">
        <v>1</v>
      </c>
      <c r="F84" s="29">
        <v>34.2</v>
      </c>
      <c r="G84" s="29">
        <v>86.6</v>
      </c>
      <c r="H84" s="30">
        <f>F84+G84*0.4</f>
        <v>68.84</v>
      </c>
      <c r="I84" s="31">
        <v>1</v>
      </c>
      <c r="K84" s="37" t="s">
        <v>241</v>
      </c>
    </row>
    <row r="85" spans="1:11" ht="25.5" customHeight="1">
      <c r="A85" s="28">
        <v>1010530</v>
      </c>
      <c r="B85" s="28" t="s">
        <v>220</v>
      </c>
      <c r="C85" s="58"/>
      <c r="D85" s="28" t="s">
        <v>219</v>
      </c>
      <c r="E85" s="61"/>
      <c r="F85" s="29">
        <v>34.3</v>
      </c>
      <c r="G85" s="29">
        <v>85</v>
      </c>
      <c r="H85" s="30">
        <f>F85+G85*0.4</f>
        <v>68.3</v>
      </c>
      <c r="I85" s="31">
        <v>2</v>
      </c>
      <c r="K85" s="36"/>
    </row>
    <row r="86" spans="1:11" ht="25.5" customHeight="1">
      <c r="A86" s="28">
        <v>1017722</v>
      </c>
      <c r="B86" s="28" t="s">
        <v>221</v>
      </c>
      <c r="C86" s="58"/>
      <c r="D86" s="28" t="s">
        <v>219</v>
      </c>
      <c r="E86" s="62"/>
      <c r="F86" s="29">
        <v>33.9</v>
      </c>
      <c r="G86" s="29">
        <v>82.6</v>
      </c>
      <c r="H86" s="30">
        <f>F86+G86*0.4</f>
        <v>66.94</v>
      </c>
      <c r="I86" s="31">
        <v>3</v>
      </c>
      <c r="K86" s="36"/>
    </row>
    <row r="87" spans="1:11" ht="25.5" customHeight="1">
      <c r="A87" s="32" t="s">
        <v>222</v>
      </c>
      <c r="B87" s="32" t="s">
        <v>223</v>
      </c>
      <c r="C87" s="58"/>
      <c r="D87" s="31" t="s">
        <v>224</v>
      </c>
      <c r="E87" s="63">
        <v>1</v>
      </c>
      <c r="F87" s="33">
        <v>63.75</v>
      </c>
      <c r="G87" s="33">
        <v>83.2</v>
      </c>
      <c r="H87" s="33">
        <f aca="true" t="shared" si="4" ref="H87:H92">F87*0.4+G87*0.6</f>
        <v>75.42</v>
      </c>
      <c r="I87" s="31">
        <v>1</v>
      </c>
      <c r="K87" s="37" t="s">
        <v>241</v>
      </c>
    </row>
    <row r="88" spans="1:11" ht="25.5" customHeight="1">
      <c r="A88" s="32" t="s">
        <v>225</v>
      </c>
      <c r="B88" s="32" t="s">
        <v>226</v>
      </c>
      <c r="C88" s="58"/>
      <c r="D88" s="31" t="s">
        <v>224</v>
      </c>
      <c r="E88" s="64"/>
      <c r="F88" s="33">
        <v>55.5</v>
      </c>
      <c r="G88" s="33">
        <v>82.9</v>
      </c>
      <c r="H88" s="33">
        <f t="shared" si="4"/>
        <v>71.94</v>
      </c>
      <c r="I88" s="31">
        <v>2</v>
      </c>
      <c r="K88" s="36"/>
    </row>
    <row r="89" spans="1:11" ht="25.5" customHeight="1">
      <c r="A89" s="32" t="s">
        <v>227</v>
      </c>
      <c r="B89" s="34" t="s">
        <v>228</v>
      </c>
      <c r="C89" s="58"/>
      <c r="D89" s="31" t="s">
        <v>224</v>
      </c>
      <c r="E89" s="65"/>
      <c r="F89" s="33">
        <v>66</v>
      </c>
      <c r="G89" s="33">
        <v>0</v>
      </c>
      <c r="H89" s="33">
        <f t="shared" si="4"/>
        <v>26.400000000000002</v>
      </c>
      <c r="I89" s="31">
        <v>3</v>
      </c>
      <c r="K89" s="36"/>
    </row>
    <row r="90" spans="1:11" ht="25.5" customHeight="1">
      <c r="A90" s="32" t="s">
        <v>229</v>
      </c>
      <c r="B90" s="32" t="s">
        <v>230</v>
      </c>
      <c r="C90" s="58"/>
      <c r="D90" s="31" t="s">
        <v>231</v>
      </c>
      <c r="E90" s="63">
        <v>1</v>
      </c>
      <c r="F90" s="33">
        <v>68.5</v>
      </c>
      <c r="G90" s="33">
        <v>83.4</v>
      </c>
      <c r="H90" s="33">
        <f t="shared" si="4"/>
        <v>77.44</v>
      </c>
      <c r="I90" s="31">
        <v>1</v>
      </c>
      <c r="K90" s="37" t="s">
        <v>241</v>
      </c>
    </row>
    <row r="91" spans="1:11" ht="25.5" customHeight="1">
      <c r="A91" s="32" t="s">
        <v>232</v>
      </c>
      <c r="B91" s="32" t="s">
        <v>233</v>
      </c>
      <c r="C91" s="58"/>
      <c r="D91" s="31" t="s">
        <v>231</v>
      </c>
      <c r="E91" s="64"/>
      <c r="F91" s="33">
        <v>57.5</v>
      </c>
      <c r="G91" s="33">
        <v>87.2</v>
      </c>
      <c r="H91" s="33">
        <f t="shared" si="4"/>
        <v>75.32</v>
      </c>
      <c r="I91" s="31">
        <v>2</v>
      </c>
      <c r="K91" s="36"/>
    </row>
    <row r="92" spans="1:11" ht="25.5" customHeight="1">
      <c r="A92" s="32" t="s">
        <v>234</v>
      </c>
      <c r="B92" s="32" t="s">
        <v>235</v>
      </c>
      <c r="C92" s="59"/>
      <c r="D92" s="31" t="s">
        <v>231</v>
      </c>
      <c r="E92" s="65"/>
      <c r="F92" s="33">
        <v>57.5</v>
      </c>
      <c r="G92" s="33">
        <v>80.2</v>
      </c>
      <c r="H92" s="33">
        <f t="shared" si="4"/>
        <v>71.12</v>
      </c>
      <c r="I92" s="31">
        <v>3</v>
      </c>
      <c r="K92" s="36"/>
    </row>
  </sheetData>
  <sheetProtection selectLockedCells="1" selectUnlockedCells="1"/>
  <mergeCells count="29">
    <mergeCell ref="C84:C92"/>
    <mergeCell ref="E84:E86"/>
    <mergeCell ref="E87:E89"/>
    <mergeCell ref="E90:E92"/>
    <mergeCell ref="C51:C53"/>
    <mergeCell ref="E51:E53"/>
    <mergeCell ref="C54:C65"/>
    <mergeCell ref="E54:E65"/>
    <mergeCell ref="C66:C83"/>
    <mergeCell ref="E66:E80"/>
    <mergeCell ref="E81:E83"/>
    <mergeCell ref="C30:C50"/>
    <mergeCell ref="E30:E35"/>
    <mergeCell ref="E36:E38"/>
    <mergeCell ref="E39:E44"/>
    <mergeCell ref="E45:E47"/>
    <mergeCell ref="E48:E50"/>
    <mergeCell ref="C15:C23"/>
    <mergeCell ref="E15:E23"/>
    <mergeCell ref="C24:C26"/>
    <mergeCell ref="E24:E26"/>
    <mergeCell ref="C27:C29"/>
    <mergeCell ref="E27:E29"/>
    <mergeCell ref="C3:C14"/>
    <mergeCell ref="E3:E5"/>
    <mergeCell ref="E6:E8"/>
    <mergeCell ref="E9:E11"/>
    <mergeCell ref="E12:E14"/>
    <mergeCell ref="A1:K1"/>
  </mergeCells>
  <printOptions horizontalCentered="1"/>
  <pageMargins left="0.16" right="0.16" top="0.52" bottom="0.83" header="0.65" footer="0.39"/>
  <pageSetup firstPageNumber="1" useFirstPageNumber="1" horizontalDpi="300" verticalDpi="3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fish</cp:lastModifiedBy>
  <cp:lastPrinted>2018-12-27T03:31:55Z</cp:lastPrinted>
  <dcterms:created xsi:type="dcterms:W3CDTF">2017-07-18T08:29:54Z</dcterms:created>
  <dcterms:modified xsi:type="dcterms:W3CDTF">2018-12-27T08:55:43Z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