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拟聘用人员基本情况" sheetId="1" r:id="rId1"/>
  </sheets>
  <definedNames>
    <definedName name="_xlnm._FilterDatabase" localSheetId="0" hidden="1">'拟聘用人员基本情况'!$A$3:$V$104</definedName>
  </definedNames>
  <calcPr fullCalcOnLoad="1"/>
</workbook>
</file>

<file path=xl/sharedStrings.xml><?xml version="1.0" encoding="utf-8"?>
<sst xmlns="http://schemas.openxmlformats.org/spreadsheetml/2006/main" count="1211" uniqueCount="550">
  <si>
    <t>准考证号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</si>
  <si>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</si>
  <si>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</si>
  <si>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</si>
  <si>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</si>
  <si>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</si>
  <si>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</si>
  <si>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</si>
  <si>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毕业时间、院校及专业</t>
  </si>
  <si>
    <t>笔试成绩</t>
  </si>
  <si>
    <t>照顾加分</t>
  </si>
  <si>
    <t>名次</t>
  </si>
  <si>
    <t>总成绩</t>
  </si>
  <si>
    <t>554522013802</t>
  </si>
  <si>
    <t>韦丽悦</t>
  </si>
  <si>
    <t>女</t>
  </si>
  <si>
    <t>壮</t>
  </si>
  <si>
    <t>本科</t>
  </si>
  <si>
    <t>学士</t>
  </si>
  <si>
    <t>314522070702</t>
  </si>
  <si>
    <t>甘红秀</t>
  </si>
  <si>
    <t>男</t>
  </si>
  <si>
    <t>314522072422</t>
  </si>
  <si>
    <t>覃家可</t>
  </si>
  <si>
    <t>114522034904</t>
  </si>
  <si>
    <t>黄贵莉</t>
  </si>
  <si>
    <t>象州县互联网信息办公室管理员</t>
  </si>
  <si>
    <t>114522033721</t>
  </si>
  <si>
    <t>韦静华</t>
  </si>
  <si>
    <t>共青团员</t>
  </si>
  <si>
    <t>214522062404</t>
  </si>
  <si>
    <t>梁晓丹</t>
  </si>
  <si>
    <t>114522030221</t>
  </si>
  <si>
    <t>覃日瑶</t>
  </si>
  <si>
    <t>314522071507</t>
  </si>
  <si>
    <t>黄俊吉</t>
  </si>
  <si>
    <t>114522034418</t>
  </si>
  <si>
    <t>潘杨</t>
  </si>
  <si>
    <t>汉</t>
  </si>
  <si>
    <t>2015.07；北京航空航天大学北海学院；金融学</t>
  </si>
  <si>
    <t>来宾市审计局编外聘用人员</t>
  </si>
  <si>
    <t>象州县招标投标管理中心技术员</t>
  </si>
  <si>
    <t>合格</t>
  </si>
  <si>
    <t>114522032905</t>
  </si>
  <si>
    <t>易竞</t>
  </si>
  <si>
    <t>2017.06；中南民族大学；保险学</t>
  </si>
  <si>
    <t>314522072216</t>
  </si>
  <si>
    <t>梁光来</t>
  </si>
  <si>
    <t>314522071617</t>
  </si>
  <si>
    <t>314522071312</t>
  </si>
  <si>
    <t>甘志旺</t>
  </si>
  <si>
    <t>114522034411</t>
  </si>
  <si>
    <t>谢华</t>
  </si>
  <si>
    <t>1984.04</t>
  </si>
  <si>
    <t>大专</t>
  </si>
  <si>
    <t>无</t>
  </si>
  <si>
    <t>忻城县思练镇社会保障服务中心工作人员</t>
  </si>
  <si>
    <t>象州县广播电视新闻中心广播电视记者</t>
  </si>
  <si>
    <t>114522032402</t>
  </si>
  <si>
    <t>黎晓辰</t>
  </si>
  <si>
    <t>114522032130</t>
  </si>
  <si>
    <t>凌静</t>
  </si>
  <si>
    <t>象州县文化馆文艺辅导员</t>
  </si>
  <si>
    <t>524522011603</t>
  </si>
  <si>
    <t>方雪连</t>
  </si>
  <si>
    <t>寺村镇中心卫生院</t>
  </si>
  <si>
    <t>象州县妇幼保健院妇产科医士</t>
  </si>
  <si>
    <t>524522011526</t>
  </si>
  <si>
    <t>韦欢</t>
  </si>
  <si>
    <t>524522011502</t>
  </si>
  <si>
    <t>吕杰忠</t>
  </si>
  <si>
    <t>1987.10</t>
  </si>
  <si>
    <t>2010.07柳州医学高等专科学校；临床医学</t>
  </si>
  <si>
    <t>百丈卫生院在编人员</t>
  </si>
  <si>
    <t>象州县疾病预防控制中心临床医士</t>
  </si>
  <si>
    <t>214522062202</t>
  </si>
  <si>
    <t>谭玉福</t>
  </si>
  <si>
    <t>314522071011</t>
  </si>
  <si>
    <t>吴奇航</t>
  </si>
  <si>
    <t>2015.06；广西建设职业技术学院；建筑设计技术</t>
  </si>
  <si>
    <t>来宾市住建委乡村办编外聘用人员</t>
  </si>
  <si>
    <t>314522071123</t>
  </si>
  <si>
    <t>覃永福</t>
  </si>
  <si>
    <t>1991.03</t>
  </si>
  <si>
    <t>2013.06；南宁职业技术学院；建筑工程管理</t>
  </si>
  <si>
    <t>314522071528</t>
  </si>
  <si>
    <t>陈肖杏</t>
  </si>
  <si>
    <t>1992.09</t>
  </si>
  <si>
    <t>2016.06；广西师范大学；环境科学</t>
  </si>
  <si>
    <t>象州县住房和城乡建设局编外聘用人员</t>
  </si>
  <si>
    <t>象州县墙体材料改革办公室管理员</t>
  </si>
  <si>
    <t>114522034606</t>
  </si>
  <si>
    <t>黄莺</t>
  </si>
  <si>
    <t>象州县工业园区管理委员会管理员</t>
  </si>
  <si>
    <t>214522062618</t>
  </si>
  <si>
    <t>廖颖君</t>
  </si>
  <si>
    <t>1994.10</t>
  </si>
  <si>
    <t>象州县工业园区管理委员会技术员一</t>
  </si>
  <si>
    <t>114522030614</t>
  </si>
  <si>
    <t>陆晓露</t>
  </si>
  <si>
    <t>广西吉星邦尼房屋维修工程有限公司会计文员</t>
  </si>
  <si>
    <t>象州县工业园区管理委员会技术员二</t>
  </si>
  <si>
    <t>314522072728</t>
  </si>
  <si>
    <t>黄燕双</t>
  </si>
  <si>
    <t>象州县住房和城乡建设局单位编外聘用人员</t>
  </si>
  <si>
    <t>象州县工业园区管理委员会技术员三</t>
  </si>
  <si>
    <t>214522062220</t>
  </si>
  <si>
    <t>韦宜欣</t>
  </si>
  <si>
    <t>象州县委党校技术员</t>
  </si>
  <si>
    <t>214522062307</t>
  </si>
  <si>
    <t>李腾璇</t>
  </si>
  <si>
    <t>214522062622</t>
  </si>
  <si>
    <t>黄喜丽</t>
  </si>
  <si>
    <t>314522070805</t>
  </si>
  <si>
    <t>杨爱华</t>
  </si>
  <si>
    <t>1992.08</t>
  </si>
  <si>
    <t>2014.07；广西大学；畜牧兽医</t>
  </si>
  <si>
    <t>广西隆安凤鸣农牧有限公司</t>
  </si>
  <si>
    <t>314522071526</t>
  </si>
  <si>
    <t>蒙永航</t>
  </si>
  <si>
    <t>1986.03</t>
  </si>
  <si>
    <t>2010.07；广西农业技术学院；动物医学</t>
  </si>
  <si>
    <t>广西扬翔有限责任公司</t>
  </si>
  <si>
    <t>314522072606</t>
  </si>
  <si>
    <t>张飞龙</t>
  </si>
  <si>
    <t>314522070809</t>
  </si>
  <si>
    <t>伍其柯</t>
  </si>
  <si>
    <t>314522071915</t>
  </si>
  <si>
    <t>杨文华</t>
  </si>
  <si>
    <t>314522071713</t>
  </si>
  <si>
    <t>覃敏前</t>
  </si>
  <si>
    <t>314522070905</t>
  </si>
  <si>
    <t>区鸥</t>
  </si>
  <si>
    <t>314522071920</t>
  </si>
  <si>
    <t>覃聪</t>
  </si>
  <si>
    <t>314522072409</t>
  </si>
  <si>
    <t>韦依含</t>
  </si>
  <si>
    <t>1993.02</t>
  </si>
  <si>
    <t>2017.06;桂林理工大学;风景园林</t>
  </si>
  <si>
    <t>314522071330</t>
  </si>
  <si>
    <t>陈柯成</t>
  </si>
  <si>
    <t>2016.06;广西生态工程职业技术学院;林业技术</t>
  </si>
  <si>
    <t>广西金钦州丰产林有限公司</t>
  </si>
  <si>
    <t>314522071121</t>
  </si>
  <si>
    <t>银海</t>
  </si>
  <si>
    <t>114522034906</t>
  </si>
  <si>
    <t>韦哲民</t>
  </si>
  <si>
    <t>114522030214</t>
  </si>
  <si>
    <t>谢静</t>
  </si>
  <si>
    <t>314522072714</t>
  </si>
  <si>
    <t>梁艳</t>
  </si>
  <si>
    <t>来宾市兴宾区陶邓乡国土规建环保安监站</t>
  </si>
  <si>
    <t xml:space="preserve">象州县马坪镇国土规建环保安监站技术员一 </t>
  </si>
  <si>
    <t>114522034504</t>
  </si>
  <si>
    <t>罗先花</t>
  </si>
  <si>
    <t>广西坤胤投资有限公司员工</t>
  </si>
  <si>
    <t>象州县马坪镇人口和计划生育服务站技术员</t>
  </si>
  <si>
    <t>114522031701</t>
  </si>
  <si>
    <t>廖忠臣</t>
  </si>
  <si>
    <t>象州县马坪镇社会保障服务中心   管理员</t>
  </si>
  <si>
    <t>114522030908</t>
  </si>
  <si>
    <t>余荣钊</t>
  </si>
  <si>
    <t>象州县公安局运江派出所编外聘用人员</t>
  </si>
  <si>
    <t>象州县妙皇乡国土规建环保安监站技术员一</t>
  </si>
  <si>
    <t>314522071210</t>
  </si>
  <si>
    <t>黄园倍</t>
  </si>
  <si>
    <t>象州县妙皇乡国土规建环保安监站技术员二</t>
  </si>
  <si>
    <t>114522030503</t>
  </si>
  <si>
    <t>陆晓凤</t>
  </si>
  <si>
    <t>象州县妙皇乡社会保障服务中心技术员</t>
  </si>
  <si>
    <t>114522032722</t>
  </si>
  <si>
    <t>吴腾芳</t>
  </si>
  <si>
    <t>象州县公安局法制大队辅警</t>
  </si>
  <si>
    <t>象州县妙皇乡人口和计划生育服务站管理员</t>
  </si>
  <si>
    <t>114522030720</t>
  </si>
  <si>
    <t>陆清燕</t>
  </si>
  <si>
    <t>114522030916</t>
  </si>
  <si>
    <t>陆向华</t>
  </si>
  <si>
    <t>象州县妙皇乡农村土地流转服务中心管理员</t>
  </si>
  <si>
    <t>314522072608</t>
  </si>
  <si>
    <t>黄卫恒</t>
  </si>
  <si>
    <t>象州县妙皇乡农村土地流转服务中心技术员</t>
  </si>
  <si>
    <t>114522030827</t>
  </si>
  <si>
    <t>李金</t>
  </si>
  <si>
    <t>1985.10</t>
  </si>
  <si>
    <t>象州供电公司编外聘用人员</t>
  </si>
  <si>
    <t>象州县象州镇社会保障服务中心 技术员</t>
  </si>
  <si>
    <t>114522030627</t>
  </si>
  <si>
    <t>刘诗宁</t>
  </si>
  <si>
    <t>象州县象州镇国土规建环保安监站 技术员一</t>
  </si>
  <si>
    <t>114522030225</t>
  </si>
  <si>
    <t>彭峥</t>
  </si>
  <si>
    <t>1980.08</t>
  </si>
  <si>
    <t>象州县象州镇国土规建环保安监站 技术员二</t>
  </si>
  <si>
    <t>314522072516</t>
  </si>
  <si>
    <t>覃欢欢</t>
  </si>
  <si>
    <t>1990.10</t>
  </si>
  <si>
    <t>象州县委员会政法委员会编外人员</t>
  </si>
  <si>
    <t>象州县寺村镇国土规建环保安监站技术员一</t>
  </si>
  <si>
    <t>314522071514</t>
  </si>
  <si>
    <t>莫佳欣</t>
  </si>
  <si>
    <t>中共党员</t>
  </si>
  <si>
    <t>象州县寺村镇国土规建环保安监站编外人员</t>
  </si>
  <si>
    <t>象州县寺村镇国土规建环保安监站技术员二</t>
  </si>
  <si>
    <t>314522072319</t>
  </si>
  <si>
    <t>林璇</t>
  </si>
  <si>
    <t>象州县寺村镇国土规建环保安监站管理员一</t>
  </si>
  <si>
    <t>114522033408</t>
  </si>
  <si>
    <t>曾洪维</t>
  </si>
  <si>
    <t>柳州五菱汽车工业有限公司维系电工</t>
  </si>
  <si>
    <t>象州县寺村镇社会保障服务中心技术员</t>
  </si>
  <si>
    <t>114522031314</t>
  </si>
  <si>
    <t>陆淑霞</t>
  </si>
  <si>
    <t>象州县寺村镇人口和计划生育服务站管理员</t>
  </si>
  <si>
    <t>114522033414</t>
  </si>
  <si>
    <t>韦兆强</t>
  </si>
  <si>
    <t>象州县寺村镇人口和计划生育服务站技术员</t>
  </si>
  <si>
    <t>114522032115</t>
  </si>
  <si>
    <t>2013.06；广西民族大学；物流管理</t>
  </si>
  <si>
    <t>114522033703</t>
  </si>
  <si>
    <t>黄莉萍</t>
  </si>
  <si>
    <t>2014.06；盐城工学院；物流管理</t>
  </si>
  <si>
    <t>114522032709</t>
  </si>
  <si>
    <t>余芳苗</t>
  </si>
  <si>
    <t>2017.06；南宁职业技术学院；物流管理</t>
  </si>
  <si>
    <t>114522031518</t>
  </si>
  <si>
    <t>韦洁洁</t>
  </si>
  <si>
    <t>2013.06；桂林医学院；护理</t>
  </si>
  <si>
    <t>114522030707</t>
  </si>
  <si>
    <t>2015.12；广西大学；行政管理</t>
  </si>
  <si>
    <t>114522032505</t>
  </si>
  <si>
    <t>2009.07；广西电力职业技术学院；机电一体化技术</t>
  </si>
  <si>
    <t>114522041921</t>
  </si>
  <si>
    <t>梁定茜</t>
  </si>
  <si>
    <t>2011.07；广西大学；美术学</t>
  </si>
  <si>
    <t>114522044013</t>
  </si>
  <si>
    <t>朱芮莹</t>
  </si>
  <si>
    <t>2012.07；广西农业职业技术学院；环境艺术设计</t>
  </si>
  <si>
    <t>象州县民政局编外聘用人员</t>
  </si>
  <si>
    <t>114522040521</t>
  </si>
  <si>
    <t>覃映华</t>
  </si>
  <si>
    <t>2014.07；广西电力职业技术学院；会计电算化</t>
  </si>
  <si>
    <t>114522044024</t>
  </si>
  <si>
    <t>王雨潇</t>
  </si>
  <si>
    <t>2013.06；北海职业学院；会计电算化</t>
  </si>
  <si>
    <t>114522043601</t>
  </si>
  <si>
    <t>覃富柳</t>
  </si>
  <si>
    <t>2016.07；广西师范学院；公共事业管理</t>
  </si>
  <si>
    <t>象州县水晶乡人民政府 三支一扶</t>
  </si>
  <si>
    <t>象州县中平镇人口和计划生育服务站管理员</t>
  </si>
  <si>
    <t>114522042312</t>
  </si>
  <si>
    <t>刘琼凤</t>
  </si>
  <si>
    <t>2015.07；广西财经学院；会计学</t>
  </si>
  <si>
    <t>象州县财政局编外聘用人员</t>
  </si>
  <si>
    <t>象州县中平国土规建环保安监站技术员一</t>
  </si>
  <si>
    <t>314522071021</t>
  </si>
  <si>
    <t>韦忠宇</t>
  </si>
  <si>
    <t>2014.06；广西职业技术学院；工程造价</t>
  </si>
  <si>
    <t>象州公路管理局单位编外聘用人员</t>
  </si>
  <si>
    <t>象州县中平镇国土规建环保安检站技术员二</t>
  </si>
  <si>
    <t>114522042330</t>
  </si>
  <si>
    <t>梁斌洁</t>
  </si>
  <si>
    <t>2016.06；北京航天航空大学北海学院；会计学</t>
  </si>
  <si>
    <t>象州县百丈乡国土规建环保安监站 技术员一</t>
  </si>
  <si>
    <t>314522071222</t>
  </si>
  <si>
    <t>唐卓平</t>
  </si>
  <si>
    <t>2012.07；广西经贸职业技术学院；楼宇智能化工程技术</t>
  </si>
  <si>
    <t>象州县百丈乡国土规建环保安监站 技术员二</t>
  </si>
  <si>
    <t>314522070917</t>
  </si>
  <si>
    <t>孟木梅</t>
  </si>
  <si>
    <t>2011.06；广西师范学院；环境科学</t>
  </si>
  <si>
    <t>象州县百丈乡国土规建环保安监站技术员三</t>
  </si>
  <si>
    <t>114522043629</t>
  </si>
  <si>
    <t>黄国苑</t>
  </si>
  <si>
    <t>瑶</t>
  </si>
  <si>
    <t>2008.07；广西外国语学院；国际经济与贸易</t>
  </si>
  <si>
    <t>象州县百丈乡文化体育和广播电视站 管理员</t>
  </si>
  <si>
    <t>314522072718</t>
  </si>
  <si>
    <t>梁晓彬</t>
  </si>
  <si>
    <t>114522043325</t>
  </si>
  <si>
    <t>黄丹</t>
  </si>
  <si>
    <t>114522040123</t>
  </si>
  <si>
    <t>韦舒婷</t>
  </si>
  <si>
    <t>114522042519</t>
  </si>
  <si>
    <t>蓝秋萍</t>
  </si>
  <si>
    <t>1986.10</t>
  </si>
  <si>
    <t>114522041718</t>
  </si>
  <si>
    <t>黎金燕</t>
  </si>
  <si>
    <t>象州县大乐镇人口和计划生育服务站会计员</t>
  </si>
  <si>
    <t>314522070509</t>
  </si>
  <si>
    <t>陈龙江</t>
  </si>
  <si>
    <t>314522070315</t>
  </si>
  <si>
    <t>陈芳</t>
  </si>
  <si>
    <t>1985.10.</t>
  </si>
  <si>
    <t>预备党员</t>
  </si>
  <si>
    <t>314522070914</t>
  </si>
  <si>
    <t>覃振勇</t>
  </si>
  <si>
    <t>1987.10.</t>
  </si>
  <si>
    <t>314522070715</t>
  </si>
  <si>
    <t>梁彪</t>
  </si>
  <si>
    <t>214522062719</t>
  </si>
  <si>
    <t>覃家雄</t>
  </si>
  <si>
    <t>314522071603</t>
  </si>
  <si>
    <t>覃桂聪</t>
  </si>
  <si>
    <t>214522062212</t>
  </si>
  <si>
    <t>吴雪君</t>
  </si>
  <si>
    <t>214522062210</t>
  </si>
  <si>
    <t>李奇臣</t>
  </si>
  <si>
    <t>114522043527</t>
  </si>
  <si>
    <t>闭嫣妮</t>
  </si>
  <si>
    <t>114522041908</t>
  </si>
  <si>
    <t>韦超华</t>
  </si>
  <si>
    <t>114522041310</t>
  </si>
  <si>
    <t>陈乔静</t>
  </si>
  <si>
    <t>314522072229</t>
  </si>
  <si>
    <t>曾莉莎</t>
  </si>
  <si>
    <t>114522042905</t>
  </si>
  <si>
    <t>覃素蕾</t>
  </si>
  <si>
    <t>524522011511</t>
  </si>
  <si>
    <t>覃秋燕</t>
  </si>
  <si>
    <t>象州县象州中心校 会计</t>
  </si>
  <si>
    <t>共青团员</t>
  </si>
  <si>
    <t>2017.07;右江民族医学院；卫生检验与检疫</t>
  </si>
  <si>
    <t>象州县食品药品检验检测中心卫生检验士</t>
  </si>
  <si>
    <t>合格</t>
  </si>
  <si>
    <t>2016.06;广西大学；食品科学与工程</t>
  </si>
  <si>
    <t>来宾市糖业发展办公室 编外聘用人员</t>
  </si>
  <si>
    <t>男</t>
  </si>
  <si>
    <t>1990.1O</t>
  </si>
  <si>
    <t>壮</t>
  </si>
  <si>
    <t>本科</t>
  </si>
  <si>
    <t>学士</t>
  </si>
  <si>
    <t>2013.07；江西科技学院；机械设计制造及其自动化</t>
  </si>
  <si>
    <t>女</t>
  </si>
  <si>
    <t>2017.06;玉林师范学院;汉语国际教育</t>
  </si>
  <si>
    <t>玉林师范学院 学生</t>
  </si>
  <si>
    <t>2017.06;广西民族大学;汉语言文学</t>
  </si>
  <si>
    <t>中共党员</t>
  </si>
  <si>
    <t>汉</t>
  </si>
  <si>
    <t>2017.06；梧州学院；学前教育</t>
  </si>
  <si>
    <t>梧州学院  学生</t>
  </si>
  <si>
    <t>瑶</t>
  </si>
  <si>
    <t>2011.07；中北大学；复合材料与工程</t>
  </si>
  <si>
    <t>广西建工集团建筑机械制造有限责任公司工程师</t>
  </si>
  <si>
    <t>群众</t>
  </si>
  <si>
    <t>2016.06；广西大学；土木工程</t>
  </si>
  <si>
    <t>无</t>
  </si>
  <si>
    <t>象州县政府投资审计中心技术员</t>
  </si>
  <si>
    <t xml:space="preserve">中南民族大学 学生 </t>
  </si>
  <si>
    <t>2012.06；贺州学院；计算机科学与技术（计算机网络技术方向）</t>
  </si>
  <si>
    <t>李征</t>
  </si>
  <si>
    <t>1994.10</t>
  </si>
  <si>
    <t>2017.06；中南民族大学；医学信息工程</t>
  </si>
  <si>
    <t>象州县人工影响天气管理中心技术员</t>
  </si>
  <si>
    <t>大专</t>
  </si>
  <si>
    <t>2016.06；广西水利电力职业技术学院；水利工程</t>
  </si>
  <si>
    <t>阳朔县水利局 编外聘用人员</t>
  </si>
  <si>
    <t>2006.07;江西赣江职业技术学院;工商管理</t>
  </si>
  <si>
    <t>2015.07;北京航空航天大学北海学院;财务管理</t>
  </si>
  <si>
    <t>2012.06;广西工学院;法律事务</t>
  </si>
  <si>
    <t>2012.06；柳州医学高等专科学校；临床医学</t>
  </si>
  <si>
    <t>2013.01；广西中医药大学；中医学</t>
  </si>
  <si>
    <t>2015.06；梧州学院；法律事务</t>
  </si>
  <si>
    <t>来宾市中级人民法院书记员</t>
  </si>
  <si>
    <t>2017.06;桂林航天工业学院;人力资源管理</t>
  </si>
  <si>
    <t>2017.06;广西师范学院师园学院;汉语言文学</t>
  </si>
  <si>
    <t>马坪镇政府编外聘用人员</t>
  </si>
  <si>
    <t>2016.06;广西经济管理干部学院;电算化会计</t>
  </si>
  <si>
    <t>2007.07;广西建设职业技术学院;建筑设计技术</t>
  </si>
  <si>
    <t>2015.07；广西财经学院；广告学</t>
  </si>
  <si>
    <t>2017.06；广西师范大学；思想政治教育</t>
  </si>
  <si>
    <t>广西师范大学  学生</t>
  </si>
  <si>
    <t>象州县委党校教师</t>
  </si>
  <si>
    <t>2015.06；百色学院；思想政治教育</t>
  </si>
  <si>
    <t>来宾华侨管理区（高新开发区）管理委员会编外聘用人员</t>
  </si>
  <si>
    <t>2015.06；广西机电职业技术学院；模具设计与制造</t>
  </si>
  <si>
    <t>2012.07；广西工业职业技术学院；模具设计与制造</t>
  </si>
  <si>
    <t>2014.06；广西机电职业技术学院；模具设计与制造</t>
  </si>
  <si>
    <t>2007.07；井冈山学院；模具设计与制造</t>
  </si>
  <si>
    <t>2016.07；华北水利水电大学；水利水电工程</t>
  </si>
  <si>
    <t>象州县百丈乡水利站技术员</t>
  </si>
  <si>
    <t>2013.06；四川大学；水利水电工程</t>
  </si>
  <si>
    <t>广西永泰水利建设有限公司资料员</t>
  </si>
  <si>
    <t>象州县运江镇水利站技术员</t>
  </si>
  <si>
    <t>桂林理工大学 学生</t>
  </si>
  <si>
    <t>2014.06;越南岘港经济大学;工商管理</t>
  </si>
  <si>
    <t>象州县土地确权办 编外聘用人员</t>
  </si>
  <si>
    <t>2014.07;钦州学院;市场营销</t>
  </si>
  <si>
    <t>象州县罗秀镇政府 编外聘用人员</t>
  </si>
  <si>
    <t>2015.06 ；广西工商职业技术学院 ；会计（税务会计方向）</t>
  </si>
  <si>
    <t>象州县三高一铁项目指挥部办公室 编外聘用人员</t>
  </si>
  <si>
    <t>114522032702</t>
  </si>
  <si>
    <t>杨金分</t>
  </si>
  <si>
    <t>1994.02</t>
  </si>
  <si>
    <t>314522071103</t>
  </si>
  <si>
    <t>雷梁亮</t>
  </si>
  <si>
    <t>1993.11</t>
  </si>
  <si>
    <t>2016.06；南宁学院；工程造价</t>
  </si>
  <si>
    <t>广西富必达建筑劳务有限公司测量员</t>
  </si>
  <si>
    <t>象州县石龙镇国土规建环保安监站技术员一</t>
  </si>
  <si>
    <t>314522071605</t>
  </si>
  <si>
    <t>邱柳柳</t>
  </si>
  <si>
    <t>2014.07；广西电力职业技术学院；楼宇智能化工程技术</t>
  </si>
  <si>
    <t>广西网欣业务服务有限责任公司经理助理</t>
  </si>
  <si>
    <t>象州县石龙镇国土规建环保安监站管理员</t>
  </si>
  <si>
    <t>2015.07；南昌理工学院；建筑工程技术</t>
  </si>
  <si>
    <t>2012.06；广西师范大学；旅游管理</t>
  </si>
  <si>
    <t>2010.07；广西职业技术学院；市场营销</t>
  </si>
  <si>
    <t>2015.01；重庆大学；会计</t>
  </si>
  <si>
    <t>2015.07；广西机电职业技术学院；数控技术</t>
  </si>
  <si>
    <t>2012.06；桂林电子科技大学信息科技学院；计算机科学与技术</t>
  </si>
  <si>
    <t>象州县发改局  编外聘用人员</t>
  </si>
  <si>
    <t>2016.01；国家开发大学；汉语言文学</t>
  </si>
  <si>
    <t>2016.07；海南经贸职业技术学院；审计实务（注册会计师方向）</t>
  </si>
  <si>
    <t>2004.11；中央广播电视大学；法学</t>
  </si>
  <si>
    <t>象州县精准脱贫攻坚工作指挥部 编外聘用人员</t>
  </si>
  <si>
    <t>韦雪姣</t>
  </si>
  <si>
    <t>1990.12.</t>
  </si>
  <si>
    <t>象州县法制办公室编外聘用人员</t>
  </si>
  <si>
    <t>象州县运江镇卫生和计划生育服务管理所 技术员一</t>
  </si>
  <si>
    <t>象州县运江镇卫生和计划生育服务管理所 技术员二</t>
  </si>
  <si>
    <t>广州市第一人民医院编外聘用人员</t>
  </si>
  <si>
    <t>罗荣鸾</t>
  </si>
  <si>
    <t>金秀瑶族自治县瑶医医院编外聘用人员</t>
  </si>
  <si>
    <t>象州县运江镇国土规建环保安监站 技术员一</t>
  </si>
  <si>
    <t>第一名放弃</t>
  </si>
  <si>
    <t>象州县国土局 编外聘用人员</t>
  </si>
  <si>
    <t>2015.07；中国环境干部管理学院；环境规划与管理</t>
  </si>
  <si>
    <t>东莞市汇海环保科技有限公司 环评技术员</t>
  </si>
  <si>
    <t>象州县罗秀镇国土规建环保安监站 管理员</t>
  </si>
  <si>
    <t>2014.06；桂林师范高等专科学校；会计电算化</t>
  </si>
  <si>
    <t>象州县司法局水晶司法所编外聘用人员</t>
  </si>
  <si>
    <t>2016.06；广西国际商务职业技术学院；会计与审计</t>
  </si>
  <si>
    <t>象州县罗秀镇人民政府编外聘用人员</t>
  </si>
  <si>
    <t>2008.06；柳州师范高等专科学校；现代教育技术</t>
  </si>
  <si>
    <t>象州县食品药品监督局编外聘用人员</t>
  </si>
  <si>
    <t>2013.07；广西财经学院 ；会计学</t>
  </si>
  <si>
    <t>2016.06；南宁学院； 建筑工程技术</t>
  </si>
  <si>
    <t>2017.06；桂林理工大学 ；土地资源管理</t>
  </si>
  <si>
    <t>象州县国土资源局  编外聘用人员</t>
  </si>
  <si>
    <t>2016.06；桂林理工大学；土地资源管理</t>
  </si>
  <si>
    <t>象州县土地流转中心  编外聘用人员</t>
  </si>
  <si>
    <t>2017.06；柳州城市职业学院；建筑装饰工程技术</t>
  </si>
  <si>
    <t>2015.07；广西民族大学相思湖学院；法学</t>
  </si>
  <si>
    <t>2015.06；玉林师范学院；计算机网络技术</t>
  </si>
  <si>
    <t>2014.06；吉林师范大学 ；编辑出版学</t>
  </si>
  <si>
    <t>2016.06；广西大学；汉语言文学</t>
  </si>
  <si>
    <t>2016.07；上海海事大学；测控技术与仪器</t>
  </si>
  <si>
    <t>1987.10</t>
  </si>
  <si>
    <t>2011.06 ；江苏大学；财务管理</t>
  </si>
  <si>
    <t>广西卓信网络技术有限公司 会计</t>
  </si>
  <si>
    <t>象州县统计局编外人员</t>
  </si>
  <si>
    <t>象州县人民代表大会常务委员会办公室编外聘用人员</t>
  </si>
  <si>
    <t>象州县罗秀镇卫生和计划生育服务管理所编外聘用人员</t>
  </si>
  <si>
    <t>象州县水晶乡国土规建环保安监站技术员</t>
  </si>
  <si>
    <t>1990.11</t>
  </si>
  <si>
    <t>广西金秀瑶族自治县忠良乡社会保障服务中心服务基层项目人员</t>
  </si>
  <si>
    <t>象州县水晶乡文化体育和广播电视站技术员</t>
  </si>
  <si>
    <t>来宾市金秀县桐木镇综合行政执法队协管员</t>
  </si>
  <si>
    <t>象州县水晶乡社会保障服务中心办公室人员</t>
  </si>
  <si>
    <t>原工作单位及职务（职称）</t>
  </si>
  <si>
    <t>报考单位及职务</t>
  </si>
  <si>
    <t>笔试总成绩</t>
  </si>
  <si>
    <t>笔试总成绩×50%</t>
  </si>
  <si>
    <t>面试成绩</t>
  </si>
  <si>
    <t>体检结果</t>
  </si>
  <si>
    <t>考核结果</t>
  </si>
  <si>
    <t>备注</t>
  </si>
  <si>
    <t>职业能力倾向测验</t>
  </si>
  <si>
    <t>综合应用能力</t>
  </si>
  <si>
    <t>右江民族医学院  学生</t>
  </si>
  <si>
    <t>1992.10</t>
  </si>
  <si>
    <t>象州县农机化技术推广服务站  技术员</t>
  </si>
  <si>
    <t>象州县人民政府接待办公室管理员一</t>
  </si>
  <si>
    <t>象州县人民政府接待办公室管理员二</t>
  </si>
  <si>
    <t>象州县水电建设管理站  技术员</t>
  </si>
  <si>
    <t>象州县图书馆     技术员</t>
  </si>
  <si>
    <t>1990.08</t>
  </si>
  <si>
    <t>象州县文化馆文艺辅导员编外聘用人员</t>
  </si>
  <si>
    <t>象州县农业行政执法大队 技术员</t>
  </si>
  <si>
    <t>象州县城乡规划办公室技术员</t>
  </si>
  <si>
    <t>来宾新好农牧有限公司  职员</t>
  </si>
  <si>
    <t>象州县人民防空指挥信息保障中心 技术员</t>
  </si>
  <si>
    <t>象州县公共就业和人才服务中心编外聘用人员</t>
  </si>
  <si>
    <t>象州县妙皇乡农业机械化管理推广站 技术员</t>
  </si>
  <si>
    <t>1988.10</t>
  </si>
  <si>
    <t>象州县石龙镇农业机械化管理推广站 技术员</t>
  </si>
  <si>
    <t>1990.10</t>
  </si>
  <si>
    <t>象州县寺村镇农业机械化管理推广站 技术员</t>
  </si>
  <si>
    <t>象州县森林消防队 消防员</t>
  </si>
  <si>
    <t>象州县中平镇农业机械化管理推广站 技术员</t>
  </si>
  <si>
    <t>象州县移民局大藤峡指挥部  编外聘用人员</t>
  </si>
  <si>
    <t>象州县妙皇乡林业工作站技术员</t>
  </si>
  <si>
    <t>象州县马坪镇林业工作站技术员</t>
  </si>
  <si>
    <t>仫佬</t>
  </si>
  <si>
    <t>2014.07;广西农业职业技术学院;中草药栽培技术</t>
  </si>
  <si>
    <t>象州县公安局 编外聘用人员</t>
  </si>
  <si>
    <t>象州县中平镇农业技术推广站管理员</t>
  </si>
  <si>
    <t>象州县中平镇农业技术推广站技术员</t>
  </si>
  <si>
    <t>象州县大乐镇农业技术推广站管理员二</t>
  </si>
  <si>
    <t>2009.01；广西师范学院；国土资源管理</t>
  </si>
  <si>
    <t>2016.12；广西民族大学；  会计</t>
  </si>
  <si>
    <t>2017.06；钦州学院；物流管理（商贸物流方向）</t>
  </si>
  <si>
    <t>象州县马坪镇人民政府位 编外聘用人员</t>
  </si>
  <si>
    <t>2016.07；东北师范大学；汉语言文学</t>
  </si>
  <si>
    <t>象州县糖业发展办公室编外聘用人员</t>
  </si>
  <si>
    <t>象州县住建局 编外聘用人员</t>
  </si>
  <si>
    <t>2012.06；南宁职业技术学院;室内设计技术</t>
  </si>
  <si>
    <t>2010.06；桂林理工大学;选矿技术</t>
  </si>
  <si>
    <t>2016.06；桂林理工大学;环境工程</t>
  </si>
  <si>
    <t>2014.07；广西水利电力职业技术学院;发电厂及电力系统</t>
  </si>
  <si>
    <t>2013.07；西南民族大学；英语</t>
  </si>
  <si>
    <t>2010.07；广西机电职业技术学院；焊接技术及自动化</t>
  </si>
  <si>
    <t>象州县社会保险事业局编外聘用人员</t>
  </si>
  <si>
    <t>广西云溪梦谷文化传媒有限公司文员</t>
  </si>
  <si>
    <t>象州县运江镇社会保障服务中心  技术员</t>
  </si>
  <si>
    <t>刘莹</t>
  </si>
  <si>
    <t>来宾市象州县运江镇国土规建环保安监站 技术员二</t>
  </si>
  <si>
    <t>象州县象州镇人民政府社区党建组织员</t>
  </si>
  <si>
    <t>象州县运江派出所编外聘用人员</t>
  </si>
  <si>
    <t>象州县人社局 编外聘用人员</t>
  </si>
  <si>
    <t>象州县罗秀司法所 编外聘用人员</t>
  </si>
  <si>
    <t>象州县国土资源局编外聘用人员</t>
  </si>
  <si>
    <t>象州县第二中学     技术员</t>
  </si>
  <si>
    <t>2016.06 ；广西大学行健文理学院 ；会计学</t>
  </si>
  <si>
    <t>象州县社会保险事业局    编外聘用人员</t>
  </si>
  <si>
    <t xml:space="preserve"> 象州县职业技术学校    技术员</t>
  </si>
  <si>
    <t>2016.06； 广西大学 ；工程造价管理</t>
  </si>
  <si>
    <t>广西南宁鹏邦建筑工程有限公司  预算员</t>
  </si>
  <si>
    <t>象州县城东小学 技术员</t>
  </si>
  <si>
    <t>2016.07；广西财经学院 ；会计学</t>
  </si>
  <si>
    <t xml:space="preserve">广西厚邦农业科技有限公司  会计
</t>
  </si>
  <si>
    <t>2015.07；广西中医药大学；药学</t>
  </si>
  <si>
    <t>象州县象州中心校  校医</t>
  </si>
  <si>
    <t>广西民族大学 学生</t>
  </si>
  <si>
    <t>象州县旅游质量监督管理所 督查员</t>
  </si>
  <si>
    <t>象州县寺村镇水产畜牧兽医站技术员</t>
  </si>
  <si>
    <t>象州县大乐镇水产畜牧兽医站  技术员</t>
  </si>
  <si>
    <t>象州县石龙镇社会保障服务中心管理员</t>
  </si>
  <si>
    <t>象州县妙皇乡人口和计划生育服务站技术员站技术员</t>
  </si>
  <si>
    <t>象州县中平镇农村土地流转服务中心技术员</t>
  </si>
  <si>
    <t>象州县中平镇社会保障服务中心技术 员</t>
  </si>
  <si>
    <t>象州县中平镇人口和计划生育服务站 技术员</t>
  </si>
  <si>
    <t>象州县罗秀镇国土规建环保安监站技术员一</t>
  </si>
  <si>
    <t>象州县罗秀镇国土规建环保安监站技术员二</t>
  </si>
  <si>
    <t>象州县大乐镇国土规建环保安监站技术员二</t>
  </si>
  <si>
    <t>象州县大乐镇国土规建环保安监站管理员二</t>
  </si>
  <si>
    <t xml:space="preserve"> 象州县水晶乡国土规建环保安监站
管理员</t>
  </si>
  <si>
    <t>象州县水晶乡人口和计划生育服务站 
管理员</t>
  </si>
  <si>
    <t>附件：拟聘用人员基本情况(第一批)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</si>
</sst>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[Red]0.00"/>
    <numFmt numFmtId="189" formatCode="0.00_);[Red]\(0.00\)"/>
    <numFmt numFmtId="190" formatCode="0_);[Red]\(0\)"/>
    <numFmt numFmtId="191" formatCode="0.0_ "/>
    <numFmt numFmtId="192" formatCode="&quot;象&quot;&quot;州&quot;&quot;县&quot;@"/>
  </numFmts>
  <fonts count="24">
    <font>
      <sz val="12"/>
      <name val="宋体"/>
      <family val="0"/>
    </font>
    <font>
      <sz val="9"/>
      <name val="宋体"/>
      <family val="0"/>
    </font>
    <font>
      <b/>
      <sz val="16"/>
      <name val="楷体_GB2312"/>
      <family val="3"/>
    </font>
    <font>
      <sz val="10.5"/>
      <name val="楷体_GB2312"/>
      <family val="3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楷体_GB2312"/>
      <family val="3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19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4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41" applyNumberFormat="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 quotePrefix="1">
      <alignment horizontal="center" vertical="center" wrapText="1"/>
      <protection/>
    </xf>
    <xf numFmtId="0" fontId="4" fillId="0" borderId="10" xfId="0" applyFont="1" applyFill="1" applyBorder="1" applyAlignment="1">
      <alignment horizontal="justify" vertical="center" wrapText="1"/>
    </xf>
    <xf numFmtId="49" fontId="22" fillId="0" borderId="10" xfId="40" applyNumberFormat="1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4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19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4"/>
  <sheetViews>
    <sheetView tabSelected="1" zoomScalePageLayoutView="0" workbookViewId="0" topLeftCell="A1">
      <selection activeCell="I5" sqref="I5"/>
    </sheetView>
  </sheetViews>
  <sheetFormatPr defaultColWidth="9.00390625" defaultRowHeight="14.25"/>
  <cols>
    <col min="1" max="1" width="11.125" style="23" customWidth="1"/>
    <col min="2" max="2" width="7.125" style="23" customWidth="1"/>
    <col min="3" max="3" width="3.125" style="23" customWidth="1"/>
    <col min="4" max="4" width="7.25390625" style="23" customWidth="1"/>
    <col min="5" max="5" width="4.25390625" style="23" customWidth="1"/>
    <col min="6" max="6" width="2.625" style="23" customWidth="1"/>
    <col min="7" max="8" width="4.25390625" style="23" customWidth="1"/>
    <col min="9" max="9" width="19.375" style="23" customWidth="1"/>
    <col min="10" max="10" width="15.50390625" style="23" customWidth="1"/>
    <col min="11" max="11" width="14.625" style="23" customWidth="1"/>
    <col min="12" max="12" width="5.75390625" style="23" customWidth="1"/>
    <col min="13" max="13" width="5.50390625" style="23" customWidth="1"/>
    <col min="14" max="14" width="4.375" style="23" customWidth="1"/>
    <col min="15" max="15" width="5.875" style="26" customWidth="1"/>
    <col min="16" max="16" width="5.625" style="26" customWidth="1"/>
    <col min="17" max="17" width="6.00390625" style="26" customWidth="1"/>
    <col min="18" max="18" width="6.625" style="26" customWidth="1"/>
    <col min="19" max="19" width="4.75390625" style="26" customWidth="1"/>
    <col min="20" max="22" width="4.375" style="23" customWidth="1"/>
    <col min="23" max="16384" width="9.00390625" style="23" customWidth="1"/>
  </cols>
  <sheetData>
    <row r="1" spans="1:22" ht="27.75" customHeight="1">
      <c r="A1" s="35" t="s">
        <v>549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34.5" customHeight="1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1" t="s">
        <v>8</v>
      </c>
      <c r="J2" s="31" t="s">
        <v>460</v>
      </c>
      <c r="K2" s="31" t="s">
        <v>461</v>
      </c>
      <c r="L2" s="29" t="s">
        <v>9</v>
      </c>
      <c r="M2" s="30"/>
      <c r="N2" s="31" t="s">
        <v>10</v>
      </c>
      <c r="O2" s="33" t="s">
        <v>462</v>
      </c>
      <c r="P2" s="33" t="s">
        <v>463</v>
      </c>
      <c r="Q2" s="33" t="s">
        <v>464</v>
      </c>
      <c r="R2" s="33" t="s">
        <v>12</v>
      </c>
      <c r="S2" s="33" t="s">
        <v>11</v>
      </c>
      <c r="T2" s="31" t="s">
        <v>465</v>
      </c>
      <c r="U2" s="31" t="s">
        <v>466</v>
      </c>
      <c r="V2" s="31" t="s">
        <v>467</v>
      </c>
    </row>
    <row r="3" spans="1:22" ht="34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2" t="s">
        <v>468</v>
      </c>
      <c r="M3" s="2" t="s">
        <v>469</v>
      </c>
      <c r="N3" s="32"/>
      <c r="O3" s="34"/>
      <c r="P3" s="34"/>
      <c r="Q3" s="34"/>
      <c r="R3" s="34"/>
      <c r="S3" s="34"/>
      <c r="T3" s="32"/>
      <c r="U3" s="32"/>
      <c r="V3" s="32"/>
    </row>
    <row r="4" spans="1:22" s="6" customFormat="1" ht="36" customHeight="1">
      <c r="A4" s="3" t="s">
        <v>13</v>
      </c>
      <c r="B4" s="3" t="s">
        <v>14</v>
      </c>
      <c r="C4" s="2" t="s">
        <v>15</v>
      </c>
      <c r="D4" s="2">
        <v>1994.05</v>
      </c>
      <c r="E4" s="2" t="s">
        <v>321</v>
      </c>
      <c r="F4" s="2" t="s">
        <v>16</v>
      </c>
      <c r="G4" s="2" t="s">
        <v>17</v>
      </c>
      <c r="H4" s="2" t="s">
        <v>18</v>
      </c>
      <c r="I4" s="2" t="s">
        <v>322</v>
      </c>
      <c r="J4" s="2" t="s">
        <v>470</v>
      </c>
      <c r="K4" s="3" t="s">
        <v>323</v>
      </c>
      <c r="L4" s="2">
        <v>82.5</v>
      </c>
      <c r="M4" s="2">
        <v>61.7</v>
      </c>
      <c r="N4" s="2">
        <v>3</v>
      </c>
      <c r="O4" s="2">
        <v>147.2</v>
      </c>
      <c r="P4" s="5">
        <v>73.6</v>
      </c>
      <c r="Q4" s="2">
        <v>80.34</v>
      </c>
      <c r="R4" s="2">
        <f>SUM(P4:Q4)</f>
        <v>153.94</v>
      </c>
      <c r="S4" s="2">
        <v>1</v>
      </c>
      <c r="T4" s="2" t="s">
        <v>324</v>
      </c>
      <c r="U4" s="2" t="s">
        <v>324</v>
      </c>
      <c r="V4" s="2"/>
    </row>
    <row r="5" spans="1:22" s="6" customFormat="1" ht="36">
      <c r="A5" s="3" t="s">
        <v>19</v>
      </c>
      <c r="B5" s="3" t="s">
        <v>20</v>
      </c>
      <c r="C5" s="2" t="s">
        <v>21</v>
      </c>
      <c r="D5" s="1" t="s">
        <v>471</v>
      </c>
      <c r="E5" s="2" t="s">
        <v>321</v>
      </c>
      <c r="F5" s="2" t="s">
        <v>16</v>
      </c>
      <c r="G5" s="2" t="s">
        <v>17</v>
      </c>
      <c r="H5" s="2" t="s">
        <v>18</v>
      </c>
      <c r="I5" s="2" t="s">
        <v>325</v>
      </c>
      <c r="J5" s="2" t="s">
        <v>326</v>
      </c>
      <c r="K5" s="3" t="s">
        <v>323</v>
      </c>
      <c r="L5" s="2">
        <v>90.3</v>
      </c>
      <c r="M5" s="2">
        <v>95.5</v>
      </c>
      <c r="N5" s="2">
        <v>3</v>
      </c>
      <c r="O5" s="2">
        <v>188.8</v>
      </c>
      <c r="P5" s="2">
        <v>94.4</v>
      </c>
      <c r="Q5" s="2">
        <v>79.56</v>
      </c>
      <c r="R5" s="2">
        <f aca="true" t="shared" si="0" ref="R5:R10">SUM(P5:Q5)</f>
        <v>173.96</v>
      </c>
      <c r="S5" s="2">
        <v>1</v>
      </c>
      <c r="T5" s="2" t="s">
        <v>324</v>
      </c>
      <c r="U5" s="2" t="s">
        <v>324</v>
      </c>
      <c r="V5" s="2"/>
    </row>
    <row r="6" spans="1:22" s="6" customFormat="1" ht="34.5" customHeight="1">
      <c r="A6" s="3" t="s">
        <v>22</v>
      </c>
      <c r="B6" s="3" t="s">
        <v>23</v>
      </c>
      <c r="C6" s="1" t="s">
        <v>327</v>
      </c>
      <c r="D6" s="1" t="s">
        <v>328</v>
      </c>
      <c r="E6" s="1" t="s">
        <v>344</v>
      </c>
      <c r="F6" s="3" t="s">
        <v>329</v>
      </c>
      <c r="G6" s="1" t="s">
        <v>330</v>
      </c>
      <c r="H6" s="1" t="s">
        <v>331</v>
      </c>
      <c r="I6" s="1" t="s">
        <v>332</v>
      </c>
      <c r="J6" s="2" t="s">
        <v>346</v>
      </c>
      <c r="K6" s="2" t="s">
        <v>472</v>
      </c>
      <c r="L6" s="19">
        <v>85.3</v>
      </c>
      <c r="M6" s="19">
        <v>94.5</v>
      </c>
      <c r="N6" s="19">
        <v>3</v>
      </c>
      <c r="O6" s="2">
        <v>182.8</v>
      </c>
      <c r="P6" s="2">
        <v>91.4</v>
      </c>
      <c r="Q6" s="2">
        <v>84.12</v>
      </c>
      <c r="R6" s="2">
        <f t="shared" si="0"/>
        <v>175.52</v>
      </c>
      <c r="S6" s="2">
        <v>1</v>
      </c>
      <c r="T6" s="2" t="s">
        <v>324</v>
      </c>
      <c r="U6" s="2" t="s">
        <v>324</v>
      </c>
      <c r="V6" s="2"/>
    </row>
    <row r="7" spans="1:22" s="6" customFormat="1" ht="29.25" customHeight="1">
      <c r="A7" s="3" t="s">
        <v>24</v>
      </c>
      <c r="B7" s="3" t="s">
        <v>25</v>
      </c>
      <c r="C7" s="2" t="s">
        <v>333</v>
      </c>
      <c r="D7" s="2">
        <v>1995.01</v>
      </c>
      <c r="E7" s="2" t="s">
        <v>321</v>
      </c>
      <c r="F7" s="2" t="s">
        <v>329</v>
      </c>
      <c r="G7" s="2" t="s">
        <v>17</v>
      </c>
      <c r="H7" s="2" t="s">
        <v>18</v>
      </c>
      <c r="I7" s="2" t="s">
        <v>334</v>
      </c>
      <c r="J7" s="2" t="s">
        <v>335</v>
      </c>
      <c r="K7" s="2" t="s">
        <v>26</v>
      </c>
      <c r="L7" s="2">
        <v>75.5</v>
      </c>
      <c r="M7" s="2">
        <v>90</v>
      </c>
      <c r="N7" s="2">
        <v>3</v>
      </c>
      <c r="O7" s="2">
        <v>168.5</v>
      </c>
      <c r="P7" s="2">
        <v>84.25</v>
      </c>
      <c r="Q7" s="2">
        <v>80.3</v>
      </c>
      <c r="R7" s="2">
        <f t="shared" si="0"/>
        <v>164.55</v>
      </c>
      <c r="S7" s="2">
        <v>1</v>
      </c>
      <c r="T7" s="2" t="s">
        <v>324</v>
      </c>
      <c r="U7" s="2" t="s">
        <v>324</v>
      </c>
      <c r="V7" s="2"/>
    </row>
    <row r="8" spans="1:22" s="6" customFormat="1" ht="29.25" customHeight="1">
      <c r="A8" s="3" t="s">
        <v>27</v>
      </c>
      <c r="B8" s="3" t="s">
        <v>28</v>
      </c>
      <c r="C8" s="2" t="s">
        <v>15</v>
      </c>
      <c r="D8" s="2">
        <v>1994.01</v>
      </c>
      <c r="E8" s="2" t="s">
        <v>29</v>
      </c>
      <c r="F8" s="2" t="s">
        <v>16</v>
      </c>
      <c r="G8" s="2" t="s">
        <v>17</v>
      </c>
      <c r="H8" s="2" t="s">
        <v>18</v>
      </c>
      <c r="I8" s="2" t="s">
        <v>336</v>
      </c>
      <c r="J8" s="2" t="s">
        <v>534</v>
      </c>
      <c r="K8" s="2" t="s">
        <v>26</v>
      </c>
      <c r="L8" s="2">
        <v>79.5</v>
      </c>
      <c r="M8" s="2">
        <v>78.5</v>
      </c>
      <c r="N8" s="2">
        <v>3</v>
      </c>
      <c r="O8" s="2">
        <v>161</v>
      </c>
      <c r="P8" s="2">
        <v>80.5</v>
      </c>
      <c r="Q8" s="2">
        <v>83.42</v>
      </c>
      <c r="R8" s="2">
        <f t="shared" si="0"/>
        <v>163.92000000000002</v>
      </c>
      <c r="S8" s="2">
        <v>2</v>
      </c>
      <c r="T8" s="2" t="s">
        <v>324</v>
      </c>
      <c r="U8" s="2" t="s">
        <v>324</v>
      </c>
      <c r="V8" s="2"/>
    </row>
    <row r="9" spans="1:22" s="7" customFormat="1" ht="24">
      <c r="A9" s="3" t="s">
        <v>30</v>
      </c>
      <c r="B9" s="4" t="s">
        <v>31</v>
      </c>
      <c r="C9" s="2" t="s">
        <v>333</v>
      </c>
      <c r="D9" s="2">
        <v>1993.08</v>
      </c>
      <c r="E9" s="2" t="s">
        <v>337</v>
      </c>
      <c r="F9" s="2" t="s">
        <v>338</v>
      </c>
      <c r="G9" s="2" t="s">
        <v>330</v>
      </c>
      <c r="H9" s="2" t="s">
        <v>331</v>
      </c>
      <c r="I9" s="2" t="s">
        <v>339</v>
      </c>
      <c r="J9" s="2" t="s">
        <v>340</v>
      </c>
      <c r="K9" s="2" t="s">
        <v>473</v>
      </c>
      <c r="L9" s="2">
        <v>74.5</v>
      </c>
      <c r="M9" s="2">
        <v>97.5</v>
      </c>
      <c r="N9" s="2">
        <v>0</v>
      </c>
      <c r="O9" s="2">
        <v>172</v>
      </c>
      <c r="P9" s="2">
        <v>86</v>
      </c>
      <c r="Q9" s="2">
        <v>85.94</v>
      </c>
      <c r="R9" s="2">
        <f t="shared" si="0"/>
        <v>171.94</v>
      </c>
      <c r="S9" s="2">
        <v>1</v>
      </c>
      <c r="T9" s="2" t="s">
        <v>324</v>
      </c>
      <c r="U9" s="2" t="s">
        <v>324</v>
      </c>
      <c r="V9" s="2"/>
    </row>
    <row r="10" spans="1:22" s="7" customFormat="1" ht="36">
      <c r="A10" s="3" t="s">
        <v>32</v>
      </c>
      <c r="B10" s="4" t="s">
        <v>33</v>
      </c>
      <c r="C10" s="2" t="s">
        <v>327</v>
      </c>
      <c r="D10" s="2">
        <v>1985.05</v>
      </c>
      <c r="E10" s="2" t="s">
        <v>321</v>
      </c>
      <c r="F10" s="2" t="s">
        <v>341</v>
      </c>
      <c r="G10" s="2" t="s">
        <v>330</v>
      </c>
      <c r="H10" s="2" t="s">
        <v>331</v>
      </c>
      <c r="I10" s="2" t="s">
        <v>342</v>
      </c>
      <c r="J10" s="2" t="s">
        <v>343</v>
      </c>
      <c r="K10" s="2" t="s">
        <v>474</v>
      </c>
      <c r="L10" s="2">
        <v>99</v>
      </c>
      <c r="M10" s="2">
        <v>86</v>
      </c>
      <c r="N10" s="2">
        <v>3</v>
      </c>
      <c r="O10" s="2">
        <v>188</v>
      </c>
      <c r="P10" s="2">
        <v>94</v>
      </c>
      <c r="Q10" s="2">
        <v>84.38</v>
      </c>
      <c r="R10" s="2">
        <f t="shared" si="0"/>
        <v>178.38</v>
      </c>
      <c r="S10" s="2">
        <v>1</v>
      </c>
      <c r="T10" s="2" t="s">
        <v>324</v>
      </c>
      <c r="U10" s="2" t="s">
        <v>324</v>
      </c>
      <c r="V10" s="2"/>
    </row>
    <row r="11" spans="1:22" s="7" customFormat="1" ht="24">
      <c r="A11" s="3" t="s">
        <v>34</v>
      </c>
      <c r="B11" s="4" t="s">
        <v>35</v>
      </c>
      <c r="C11" s="2" t="s">
        <v>327</v>
      </c>
      <c r="D11" s="2">
        <v>1993.08</v>
      </c>
      <c r="E11" s="2" t="s">
        <v>344</v>
      </c>
      <c r="F11" s="2" t="s">
        <v>329</v>
      </c>
      <c r="G11" s="2" t="s">
        <v>330</v>
      </c>
      <c r="H11" s="2" t="s">
        <v>331</v>
      </c>
      <c r="I11" s="2" t="s">
        <v>345</v>
      </c>
      <c r="J11" s="2" t="s">
        <v>346</v>
      </c>
      <c r="K11" s="2" t="s">
        <v>347</v>
      </c>
      <c r="L11" s="2">
        <v>90.5</v>
      </c>
      <c r="M11" s="2">
        <v>88.5</v>
      </c>
      <c r="N11" s="2">
        <v>3</v>
      </c>
      <c r="O11" s="2">
        <f>SUM(L11:N11)</f>
        <v>182</v>
      </c>
      <c r="P11" s="2">
        <f>SUM(O11)/2</f>
        <v>91</v>
      </c>
      <c r="Q11" s="2">
        <v>76.98</v>
      </c>
      <c r="R11" s="2">
        <f>SUM(P11:Q11)</f>
        <v>167.98000000000002</v>
      </c>
      <c r="S11" s="2">
        <v>1</v>
      </c>
      <c r="T11" s="2" t="s">
        <v>324</v>
      </c>
      <c r="U11" s="2" t="s">
        <v>324</v>
      </c>
      <c r="V11" s="2"/>
    </row>
    <row r="12" spans="1:22" s="7" customFormat="1" ht="24">
      <c r="A12" s="3" t="s">
        <v>43</v>
      </c>
      <c r="B12" s="4" t="s">
        <v>44</v>
      </c>
      <c r="C12" s="2" t="s">
        <v>15</v>
      </c>
      <c r="D12" s="2">
        <v>1995.09</v>
      </c>
      <c r="E12" s="2" t="s">
        <v>321</v>
      </c>
      <c r="F12" s="2" t="s">
        <v>16</v>
      </c>
      <c r="G12" s="2" t="s">
        <v>17</v>
      </c>
      <c r="H12" s="2" t="s">
        <v>18</v>
      </c>
      <c r="I12" s="2" t="s">
        <v>45</v>
      </c>
      <c r="J12" s="2" t="s">
        <v>348</v>
      </c>
      <c r="K12" s="2" t="s">
        <v>41</v>
      </c>
      <c r="L12" s="2">
        <v>84</v>
      </c>
      <c r="M12" s="2">
        <v>94</v>
      </c>
      <c r="N12" s="2">
        <v>3</v>
      </c>
      <c r="O12" s="2">
        <f>SUM(L12:N12)</f>
        <v>181</v>
      </c>
      <c r="P12" s="2">
        <f>SUM(O12)/2</f>
        <v>90.5</v>
      </c>
      <c r="Q12" s="2">
        <v>83.4</v>
      </c>
      <c r="R12" s="2">
        <f>SUM(P12:Q12)</f>
        <v>173.9</v>
      </c>
      <c r="S12" s="2">
        <v>1</v>
      </c>
      <c r="T12" s="2" t="s">
        <v>42</v>
      </c>
      <c r="U12" s="2" t="s">
        <v>42</v>
      </c>
      <c r="V12" s="2"/>
    </row>
    <row r="13" spans="1:22" s="7" customFormat="1" ht="24">
      <c r="A13" s="3" t="s">
        <v>36</v>
      </c>
      <c r="B13" s="4" t="s">
        <v>37</v>
      </c>
      <c r="C13" s="2" t="s">
        <v>15</v>
      </c>
      <c r="D13" s="2">
        <v>1993.02</v>
      </c>
      <c r="E13" s="2" t="s">
        <v>321</v>
      </c>
      <c r="F13" s="2" t="s">
        <v>38</v>
      </c>
      <c r="G13" s="2" t="s">
        <v>17</v>
      </c>
      <c r="H13" s="2" t="s">
        <v>18</v>
      </c>
      <c r="I13" s="2" t="s">
        <v>39</v>
      </c>
      <c r="J13" s="2" t="s">
        <v>40</v>
      </c>
      <c r="K13" s="2" t="s">
        <v>41</v>
      </c>
      <c r="L13" s="2">
        <v>88.5</v>
      </c>
      <c r="M13" s="2">
        <v>93</v>
      </c>
      <c r="N13" s="2">
        <v>0</v>
      </c>
      <c r="O13" s="2">
        <f>SUM(L13:N13)</f>
        <v>181.5</v>
      </c>
      <c r="P13" s="2">
        <f>SUM(O13)/2</f>
        <v>90.75</v>
      </c>
      <c r="Q13" s="2">
        <v>82.96</v>
      </c>
      <c r="R13" s="2">
        <f>SUM(P13:Q13)</f>
        <v>173.70999999999998</v>
      </c>
      <c r="S13" s="2">
        <v>2</v>
      </c>
      <c r="T13" s="2" t="s">
        <v>42</v>
      </c>
      <c r="U13" s="2" t="s">
        <v>42</v>
      </c>
      <c r="V13" s="2"/>
    </row>
    <row r="14" spans="1:22" s="7" customFormat="1" ht="36">
      <c r="A14" s="3" t="s">
        <v>46</v>
      </c>
      <c r="B14" s="4" t="s">
        <v>47</v>
      </c>
      <c r="C14" s="2" t="s">
        <v>327</v>
      </c>
      <c r="D14" s="2">
        <v>1988.08</v>
      </c>
      <c r="E14" s="2" t="s">
        <v>344</v>
      </c>
      <c r="F14" s="3" t="s">
        <v>329</v>
      </c>
      <c r="G14" s="2" t="s">
        <v>17</v>
      </c>
      <c r="H14" s="2" t="s">
        <v>18</v>
      </c>
      <c r="I14" s="2" t="s">
        <v>349</v>
      </c>
      <c r="J14" s="2" t="s">
        <v>346</v>
      </c>
      <c r="K14" s="2" t="s">
        <v>535</v>
      </c>
      <c r="L14" s="2">
        <v>71.3</v>
      </c>
      <c r="M14" s="2">
        <v>82.5</v>
      </c>
      <c r="N14" s="2">
        <v>3</v>
      </c>
      <c r="O14" s="2">
        <v>156.8</v>
      </c>
      <c r="P14" s="2">
        <f>O14/2</f>
        <v>78.4</v>
      </c>
      <c r="Q14" s="2">
        <v>79.3</v>
      </c>
      <c r="R14" s="2">
        <f>SUM(P14:Q14)</f>
        <v>157.7</v>
      </c>
      <c r="S14" s="2">
        <v>1</v>
      </c>
      <c r="T14" s="2" t="s">
        <v>324</v>
      </c>
      <c r="U14" s="2" t="s">
        <v>324</v>
      </c>
      <c r="V14" s="2"/>
    </row>
    <row r="15" spans="1:22" s="7" customFormat="1" ht="24">
      <c r="A15" s="3" t="s">
        <v>48</v>
      </c>
      <c r="B15" s="2" t="s">
        <v>350</v>
      </c>
      <c r="C15" s="2" t="s">
        <v>327</v>
      </c>
      <c r="D15" s="1" t="s">
        <v>351</v>
      </c>
      <c r="E15" s="2" t="s">
        <v>321</v>
      </c>
      <c r="F15" s="3" t="s">
        <v>329</v>
      </c>
      <c r="G15" s="2" t="s">
        <v>330</v>
      </c>
      <c r="H15" s="2" t="s">
        <v>331</v>
      </c>
      <c r="I15" s="2" t="s">
        <v>352</v>
      </c>
      <c r="J15" s="2" t="s">
        <v>346</v>
      </c>
      <c r="K15" s="2" t="s">
        <v>353</v>
      </c>
      <c r="L15" s="2">
        <v>95.6</v>
      </c>
      <c r="M15" s="2">
        <v>97</v>
      </c>
      <c r="N15" s="2">
        <v>3</v>
      </c>
      <c r="O15" s="2">
        <v>195.6</v>
      </c>
      <c r="P15" s="2">
        <v>97.8</v>
      </c>
      <c r="Q15" s="2">
        <v>84.2</v>
      </c>
      <c r="R15" s="2">
        <v>182</v>
      </c>
      <c r="S15" s="2">
        <v>1</v>
      </c>
      <c r="T15" s="2" t="s">
        <v>324</v>
      </c>
      <c r="U15" s="2" t="s">
        <v>324</v>
      </c>
      <c r="V15" s="2"/>
    </row>
    <row r="16" spans="1:22" s="7" customFormat="1" ht="24">
      <c r="A16" s="3" t="s">
        <v>49</v>
      </c>
      <c r="B16" s="4" t="s">
        <v>50</v>
      </c>
      <c r="C16" s="2" t="s">
        <v>327</v>
      </c>
      <c r="D16" s="2">
        <v>1993.02</v>
      </c>
      <c r="E16" s="2" t="s">
        <v>344</v>
      </c>
      <c r="F16" s="2" t="s">
        <v>329</v>
      </c>
      <c r="G16" s="2" t="s">
        <v>354</v>
      </c>
      <c r="H16" s="2"/>
      <c r="I16" s="2" t="s">
        <v>355</v>
      </c>
      <c r="J16" s="2" t="s">
        <v>356</v>
      </c>
      <c r="K16" s="2" t="s">
        <v>475</v>
      </c>
      <c r="L16" s="2">
        <v>69.7</v>
      </c>
      <c r="M16" s="2">
        <v>87.5</v>
      </c>
      <c r="N16" s="2">
        <v>3</v>
      </c>
      <c r="O16" s="2">
        <v>160.2</v>
      </c>
      <c r="P16" s="2">
        <f>O16/2</f>
        <v>80.1</v>
      </c>
      <c r="Q16" s="2">
        <v>85.5</v>
      </c>
      <c r="R16" s="2">
        <f>SUM(P16:Q16)</f>
        <v>165.6</v>
      </c>
      <c r="S16" s="2">
        <v>1</v>
      </c>
      <c r="T16" s="2" t="s">
        <v>324</v>
      </c>
      <c r="U16" s="2" t="s">
        <v>324</v>
      </c>
      <c r="V16" s="2"/>
    </row>
    <row r="17" spans="1:22" s="7" customFormat="1" ht="36">
      <c r="A17" s="3" t="s">
        <v>51</v>
      </c>
      <c r="B17" s="4" t="s">
        <v>52</v>
      </c>
      <c r="C17" s="2" t="s">
        <v>21</v>
      </c>
      <c r="D17" s="24" t="s">
        <v>53</v>
      </c>
      <c r="E17" s="2" t="s">
        <v>344</v>
      </c>
      <c r="F17" s="2" t="s">
        <v>38</v>
      </c>
      <c r="G17" s="2" t="s">
        <v>54</v>
      </c>
      <c r="H17" s="14"/>
      <c r="I17" s="14" t="s">
        <v>357</v>
      </c>
      <c r="J17" s="2" t="s">
        <v>56</v>
      </c>
      <c r="K17" s="2" t="s">
        <v>57</v>
      </c>
      <c r="L17" s="14">
        <v>79</v>
      </c>
      <c r="M17" s="14">
        <v>92</v>
      </c>
      <c r="N17" s="2">
        <v>0</v>
      </c>
      <c r="O17" s="2">
        <f>SUM(L17:N17)</f>
        <v>171</v>
      </c>
      <c r="P17" s="2">
        <f>SUM(O17)/2</f>
        <v>85.5</v>
      </c>
      <c r="Q17" s="2">
        <v>78</v>
      </c>
      <c r="R17" s="2">
        <f>SUM(P17:Q17)</f>
        <v>163.5</v>
      </c>
      <c r="S17" s="2">
        <v>1</v>
      </c>
      <c r="T17" s="2" t="s">
        <v>324</v>
      </c>
      <c r="U17" s="2" t="s">
        <v>324</v>
      </c>
      <c r="V17" s="2"/>
    </row>
    <row r="18" spans="1:25" s="7" customFormat="1" ht="24">
      <c r="A18" s="3" t="s">
        <v>58</v>
      </c>
      <c r="B18" s="4" t="s">
        <v>59</v>
      </c>
      <c r="C18" s="2" t="s">
        <v>21</v>
      </c>
      <c r="D18" s="24">
        <v>1992.08</v>
      </c>
      <c r="E18" s="2" t="s">
        <v>344</v>
      </c>
      <c r="F18" s="3" t="s">
        <v>329</v>
      </c>
      <c r="G18" s="2" t="s">
        <v>17</v>
      </c>
      <c r="H18" s="2"/>
      <c r="I18" s="14" t="s">
        <v>358</v>
      </c>
      <c r="J18" s="2" t="s">
        <v>55</v>
      </c>
      <c r="K18" s="2" t="s">
        <v>476</v>
      </c>
      <c r="L18" s="14">
        <v>89</v>
      </c>
      <c r="M18" s="14">
        <v>85.5</v>
      </c>
      <c r="N18" s="14">
        <v>3</v>
      </c>
      <c r="O18" s="2">
        <f>SUM(L18:N18)</f>
        <v>177.5</v>
      </c>
      <c r="P18" s="2">
        <v>88.75</v>
      </c>
      <c r="Q18" s="2">
        <v>88.06</v>
      </c>
      <c r="R18" s="2">
        <f>SUM(P18:Q18)</f>
        <v>176.81</v>
      </c>
      <c r="S18" s="2">
        <v>1</v>
      </c>
      <c r="T18" s="2" t="s">
        <v>324</v>
      </c>
      <c r="U18" s="2" t="s">
        <v>324</v>
      </c>
      <c r="V18" s="2"/>
      <c r="X18" s="28"/>
      <c r="Y18" s="28"/>
    </row>
    <row r="19" spans="1:22" s="7" customFormat="1" ht="24">
      <c r="A19" s="3" t="s">
        <v>60</v>
      </c>
      <c r="B19" s="4" t="s">
        <v>61</v>
      </c>
      <c r="C19" s="2" t="s">
        <v>15</v>
      </c>
      <c r="D19" s="24" t="s">
        <v>477</v>
      </c>
      <c r="E19" s="2" t="s">
        <v>344</v>
      </c>
      <c r="F19" s="2" t="s">
        <v>341</v>
      </c>
      <c r="G19" s="2" t="s">
        <v>54</v>
      </c>
      <c r="H19" s="24"/>
      <c r="I19" s="24" t="s">
        <v>359</v>
      </c>
      <c r="J19" s="2" t="s">
        <v>478</v>
      </c>
      <c r="K19" s="2" t="s">
        <v>62</v>
      </c>
      <c r="L19" s="14">
        <v>57.5</v>
      </c>
      <c r="M19" s="14">
        <v>64</v>
      </c>
      <c r="N19" s="14">
        <v>3</v>
      </c>
      <c r="O19" s="2">
        <f>SUM(L19:N19)</f>
        <v>124.5</v>
      </c>
      <c r="P19" s="2">
        <f>SUM(O19)/2</f>
        <v>62.25</v>
      </c>
      <c r="Q19" s="2">
        <v>83.9</v>
      </c>
      <c r="R19" s="2">
        <f>SUM(P19:Q19)</f>
        <v>146.15</v>
      </c>
      <c r="S19" s="2">
        <v>1</v>
      </c>
      <c r="T19" s="2" t="s">
        <v>324</v>
      </c>
      <c r="U19" s="2" t="s">
        <v>324</v>
      </c>
      <c r="V19" s="2"/>
    </row>
    <row r="20" spans="1:22" s="7" customFormat="1" ht="24">
      <c r="A20" s="3" t="s">
        <v>63</v>
      </c>
      <c r="B20" s="4" t="s">
        <v>64</v>
      </c>
      <c r="C20" s="2" t="s">
        <v>15</v>
      </c>
      <c r="D20" s="2">
        <v>1987.03</v>
      </c>
      <c r="E20" s="2" t="s">
        <v>344</v>
      </c>
      <c r="F20" s="2" t="s">
        <v>38</v>
      </c>
      <c r="G20" s="2" t="s">
        <v>54</v>
      </c>
      <c r="H20" s="2"/>
      <c r="I20" s="2" t="s">
        <v>360</v>
      </c>
      <c r="J20" s="27" t="s">
        <v>65</v>
      </c>
      <c r="K20" s="2" t="s">
        <v>66</v>
      </c>
      <c r="L20" s="2">
        <v>91.5</v>
      </c>
      <c r="M20" s="2">
        <v>83.9</v>
      </c>
      <c r="N20" s="2">
        <v>0</v>
      </c>
      <c r="O20" s="2">
        <v>175.4</v>
      </c>
      <c r="P20" s="2">
        <f>O20/2</f>
        <v>87.7</v>
      </c>
      <c r="Q20" s="2">
        <v>81</v>
      </c>
      <c r="R20" s="2">
        <f>SUM(P20:Q20)</f>
        <v>168.7</v>
      </c>
      <c r="S20" s="2">
        <v>1</v>
      </c>
      <c r="T20" s="2" t="s">
        <v>324</v>
      </c>
      <c r="U20" s="2" t="s">
        <v>324</v>
      </c>
      <c r="V20" s="2"/>
    </row>
    <row r="21" spans="1:22" s="7" customFormat="1" ht="24">
      <c r="A21" s="3" t="s">
        <v>67</v>
      </c>
      <c r="B21" s="4" t="s">
        <v>68</v>
      </c>
      <c r="C21" s="2" t="s">
        <v>15</v>
      </c>
      <c r="D21" s="2">
        <v>1985.11</v>
      </c>
      <c r="E21" s="2" t="s">
        <v>344</v>
      </c>
      <c r="F21" s="2" t="s">
        <v>16</v>
      </c>
      <c r="G21" s="2" t="s">
        <v>17</v>
      </c>
      <c r="H21" s="2" t="s">
        <v>331</v>
      </c>
      <c r="I21" s="2" t="s">
        <v>361</v>
      </c>
      <c r="J21" s="27" t="s">
        <v>65</v>
      </c>
      <c r="K21" s="2" t="s">
        <v>66</v>
      </c>
      <c r="L21" s="2">
        <v>85.5</v>
      </c>
      <c r="M21" s="2">
        <v>82.7</v>
      </c>
      <c r="N21" s="2">
        <v>3</v>
      </c>
      <c r="O21" s="2">
        <v>171.2</v>
      </c>
      <c r="P21" s="2">
        <f>O21/2</f>
        <v>85.6</v>
      </c>
      <c r="Q21" s="2">
        <v>70.8</v>
      </c>
      <c r="R21" s="2">
        <f>SUM(P21:Q21)</f>
        <v>156.39999999999998</v>
      </c>
      <c r="S21" s="2">
        <v>2</v>
      </c>
      <c r="T21" s="2" t="s">
        <v>324</v>
      </c>
      <c r="U21" s="2" t="s">
        <v>324</v>
      </c>
      <c r="V21" s="2"/>
    </row>
    <row r="22" spans="1:22" s="7" customFormat="1" ht="24">
      <c r="A22" s="3" t="s">
        <v>69</v>
      </c>
      <c r="B22" s="4" t="s">
        <v>70</v>
      </c>
      <c r="C22" s="2" t="s">
        <v>21</v>
      </c>
      <c r="D22" s="1" t="s">
        <v>71</v>
      </c>
      <c r="E22" s="2" t="s">
        <v>344</v>
      </c>
      <c r="F22" s="2" t="s">
        <v>38</v>
      </c>
      <c r="G22" s="2" t="s">
        <v>54</v>
      </c>
      <c r="H22" s="2"/>
      <c r="I22" s="2" t="s">
        <v>72</v>
      </c>
      <c r="J22" s="27" t="s">
        <v>73</v>
      </c>
      <c r="K22" s="2" t="s">
        <v>74</v>
      </c>
      <c r="L22" s="2">
        <v>90.5</v>
      </c>
      <c r="M22" s="2">
        <v>87.8</v>
      </c>
      <c r="N22" s="2">
        <v>0</v>
      </c>
      <c r="O22" s="2">
        <v>178.3</v>
      </c>
      <c r="P22" s="2">
        <f>O22/2</f>
        <v>89.15</v>
      </c>
      <c r="Q22" s="2">
        <v>84.4</v>
      </c>
      <c r="R22" s="2">
        <f>SUM(P22:Q22)</f>
        <v>173.55</v>
      </c>
      <c r="S22" s="2">
        <v>1</v>
      </c>
      <c r="T22" s="2" t="s">
        <v>324</v>
      </c>
      <c r="U22" s="2" t="s">
        <v>324</v>
      </c>
      <c r="V22" s="2"/>
    </row>
    <row r="23" spans="1:22" s="7" customFormat="1" ht="24">
      <c r="A23" s="3" t="s">
        <v>75</v>
      </c>
      <c r="B23" s="4" t="s">
        <v>76</v>
      </c>
      <c r="C23" s="2" t="s">
        <v>333</v>
      </c>
      <c r="D23" s="2">
        <v>1994.04</v>
      </c>
      <c r="E23" s="2" t="s">
        <v>321</v>
      </c>
      <c r="F23" s="2" t="s">
        <v>329</v>
      </c>
      <c r="G23" s="2" t="s">
        <v>354</v>
      </c>
      <c r="H23" s="2"/>
      <c r="I23" s="2" t="s">
        <v>362</v>
      </c>
      <c r="J23" s="2" t="s">
        <v>363</v>
      </c>
      <c r="K23" s="2" t="s">
        <v>479</v>
      </c>
      <c r="L23" s="2">
        <v>88</v>
      </c>
      <c r="M23" s="2">
        <v>101</v>
      </c>
      <c r="N23" s="2">
        <v>3</v>
      </c>
      <c r="O23" s="2">
        <v>192</v>
      </c>
      <c r="P23" s="2">
        <f>O23/2</f>
        <v>96</v>
      </c>
      <c r="Q23" s="2">
        <v>78.42</v>
      </c>
      <c r="R23" s="2">
        <f>SUM(P23:Q23)</f>
        <v>174.42000000000002</v>
      </c>
      <c r="S23" s="2">
        <v>1</v>
      </c>
      <c r="T23" s="2" t="s">
        <v>324</v>
      </c>
      <c r="U23" s="2" t="s">
        <v>324</v>
      </c>
      <c r="V23" s="2"/>
    </row>
    <row r="24" spans="1:22" s="7" customFormat="1" ht="24">
      <c r="A24" s="3" t="s">
        <v>77</v>
      </c>
      <c r="B24" s="4" t="s">
        <v>78</v>
      </c>
      <c r="C24" s="2" t="s">
        <v>21</v>
      </c>
      <c r="D24" s="1">
        <v>1993.05</v>
      </c>
      <c r="E24" s="2" t="s">
        <v>344</v>
      </c>
      <c r="F24" s="3" t="s">
        <v>329</v>
      </c>
      <c r="G24" s="2" t="s">
        <v>54</v>
      </c>
      <c r="H24" s="2"/>
      <c r="I24" s="2" t="s">
        <v>79</v>
      </c>
      <c r="J24" s="2" t="s">
        <v>80</v>
      </c>
      <c r="K24" s="2" t="s">
        <v>480</v>
      </c>
      <c r="L24" s="2">
        <v>84.2</v>
      </c>
      <c r="M24" s="2">
        <v>97.5</v>
      </c>
      <c r="N24" s="2">
        <v>3</v>
      </c>
      <c r="O24" s="2">
        <v>184.7</v>
      </c>
      <c r="P24" s="2">
        <v>92.5</v>
      </c>
      <c r="Q24" s="2">
        <v>79.9</v>
      </c>
      <c r="R24" s="2">
        <v>172.25</v>
      </c>
      <c r="S24" s="2">
        <v>1</v>
      </c>
      <c r="T24" s="2" t="s">
        <v>42</v>
      </c>
      <c r="U24" s="2" t="s">
        <v>42</v>
      </c>
      <c r="V24" s="2"/>
    </row>
    <row r="25" spans="1:22" s="7" customFormat="1" ht="36">
      <c r="A25" s="3" t="s">
        <v>81</v>
      </c>
      <c r="B25" s="4" t="s">
        <v>82</v>
      </c>
      <c r="C25" s="2" t="s">
        <v>21</v>
      </c>
      <c r="D25" s="1" t="s">
        <v>83</v>
      </c>
      <c r="E25" s="2" t="s">
        <v>344</v>
      </c>
      <c r="F25" s="3" t="s">
        <v>329</v>
      </c>
      <c r="G25" s="2" t="s">
        <v>54</v>
      </c>
      <c r="H25" s="2"/>
      <c r="I25" s="2" t="s">
        <v>84</v>
      </c>
      <c r="J25" s="2" t="s">
        <v>481</v>
      </c>
      <c r="K25" s="2" t="s">
        <v>482</v>
      </c>
      <c r="L25" s="2">
        <v>73.5</v>
      </c>
      <c r="M25" s="2">
        <v>95.5</v>
      </c>
      <c r="N25" s="2">
        <v>3</v>
      </c>
      <c r="O25" s="2">
        <v>172</v>
      </c>
      <c r="P25" s="2">
        <v>86</v>
      </c>
      <c r="Q25" s="2">
        <v>74.82</v>
      </c>
      <c r="R25" s="2">
        <v>160.82</v>
      </c>
      <c r="S25" s="2">
        <v>1</v>
      </c>
      <c r="T25" s="2" t="s">
        <v>42</v>
      </c>
      <c r="U25" s="2" t="s">
        <v>42</v>
      </c>
      <c r="V25" s="2"/>
    </row>
    <row r="26" spans="1:22" s="7" customFormat="1" ht="24">
      <c r="A26" s="3" t="s">
        <v>85</v>
      </c>
      <c r="B26" s="4" t="s">
        <v>86</v>
      </c>
      <c r="C26" s="2" t="s">
        <v>15</v>
      </c>
      <c r="D26" s="1" t="s">
        <v>87</v>
      </c>
      <c r="E26" s="2" t="s">
        <v>344</v>
      </c>
      <c r="F26" s="3" t="s">
        <v>329</v>
      </c>
      <c r="G26" s="2" t="s">
        <v>17</v>
      </c>
      <c r="H26" s="2" t="s">
        <v>18</v>
      </c>
      <c r="I26" s="2" t="s">
        <v>88</v>
      </c>
      <c r="J26" s="2" t="s">
        <v>89</v>
      </c>
      <c r="K26" s="2" t="s">
        <v>90</v>
      </c>
      <c r="L26" s="2">
        <v>84.1</v>
      </c>
      <c r="M26" s="2">
        <v>90</v>
      </c>
      <c r="N26" s="2">
        <v>3</v>
      </c>
      <c r="O26" s="2">
        <v>177.1</v>
      </c>
      <c r="P26" s="2">
        <v>88.55</v>
      </c>
      <c r="Q26" s="2">
        <v>82.92</v>
      </c>
      <c r="R26" s="2">
        <v>171.47</v>
      </c>
      <c r="S26" s="2">
        <v>1</v>
      </c>
      <c r="T26" s="2" t="s">
        <v>42</v>
      </c>
      <c r="U26" s="2" t="s">
        <v>42</v>
      </c>
      <c r="V26" s="2"/>
    </row>
    <row r="27" spans="1:22" s="7" customFormat="1" ht="24">
      <c r="A27" s="3" t="s">
        <v>91</v>
      </c>
      <c r="B27" s="4" t="s">
        <v>92</v>
      </c>
      <c r="C27" s="2" t="s">
        <v>15</v>
      </c>
      <c r="D27" s="2">
        <v>1994.07</v>
      </c>
      <c r="E27" s="2" t="s">
        <v>29</v>
      </c>
      <c r="F27" s="2" t="s">
        <v>16</v>
      </c>
      <c r="G27" s="2" t="s">
        <v>17</v>
      </c>
      <c r="H27" s="2" t="s">
        <v>18</v>
      </c>
      <c r="I27" s="2" t="s">
        <v>364</v>
      </c>
      <c r="J27" s="2" t="s">
        <v>55</v>
      </c>
      <c r="K27" s="2" t="s">
        <v>93</v>
      </c>
      <c r="L27" s="2">
        <v>82</v>
      </c>
      <c r="M27" s="2">
        <v>98.5</v>
      </c>
      <c r="N27" s="2">
        <v>3</v>
      </c>
      <c r="O27" s="2">
        <v>183.5</v>
      </c>
      <c r="P27" s="2">
        <v>91.75</v>
      </c>
      <c r="Q27" s="2">
        <v>83.62</v>
      </c>
      <c r="R27" s="2">
        <v>175.37</v>
      </c>
      <c r="S27" s="2">
        <v>1</v>
      </c>
      <c r="T27" s="2" t="s">
        <v>42</v>
      </c>
      <c r="U27" s="2" t="s">
        <v>42</v>
      </c>
      <c r="V27" s="2"/>
    </row>
    <row r="28" spans="1:22" s="7" customFormat="1" ht="24">
      <c r="A28" s="3" t="s">
        <v>94</v>
      </c>
      <c r="B28" s="4" t="s">
        <v>95</v>
      </c>
      <c r="C28" s="2" t="s">
        <v>15</v>
      </c>
      <c r="D28" s="1" t="s">
        <v>96</v>
      </c>
      <c r="E28" s="2" t="s">
        <v>29</v>
      </c>
      <c r="F28" s="2" t="s">
        <v>16</v>
      </c>
      <c r="G28" s="2" t="s">
        <v>330</v>
      </c>
      <c r="H28" s="2" t="s">
        <v>331</v>
      </c>
      <c r="I28" s="2" t="s">
        <v>365</v>
      </c>
      <c r="J28" s="2" t="s">
        <v>366</v>
      </c>
      <c r="K28" s="2" t="s">
        <v>97</v>
      </c>
      <c r="L28" s="2">
        <v>62.5</v>
      </c>
      <c r="M28" s="2">
        <v>86.5</v>
      </c>
      <c r="N28" s="2">
        <v>3</v>
      </c>
      <c r="O28" s="2">
        <v>152</v>
      </c>
      <c r="P28" s="2">
        <v>76</v>
      </c>
      <c r="Q28" s="2">
        <v>82.3</v>
      </c>
      <c r="R28" s="2">
        <v>158.3</v>
      </c>
      <c r="S28" s="2">
        <v>1</v>
      </c>
      <c r="T28" s="2" t="s">
        <v>42</v>
      </c>
      <c r="U28" s="2" t="s">
        <v>42</v>
      </c>
      <c r="V28" s="2"/>
    </row>
    <row r="29" spans="1:22" s="7" customFormat="1" ht="36">
      <c r="A29" s="3" t="s">
        <v>98</v>
      </c>
      <c r="B29" s="4" t="s">
        <v>99</v>
      </c>
      <c r="C29" s="2" t="s">
        <v>15</v>
      </c>
      <c r="D29" s="1" t="s">
        <v>471</v>
      </c>
      <c r="E29" s="2" t="s">
        <v>29</v>
      </c>
      <c r="F29" s="2" t="s">
        <v>16</v>
      </c>
      <c r="G29" s="2" t="s">
        <v>54</v>
      </c>
      <c r="H29" s="2"/>
      <c r="I29" s="2" t="s">
        <v>367</v>
      </c>
      <c r="J29" s="2" t="s">
        <v>100</v>
      </c>
      <c r="K29" s="2" t="s">
        <v>101</v>
      </c>
      <c r="L29" s="2">
        <v>76</v>
      </c>
      <c r="M29" s="2">
        <v>89.5</v>
      </c>
      <c r="N29" s="2">
        <v>3</v>
      </c>
      <c r="O29" s="2">
        <v>168.5</v>
      </c>
      <c r="P29" s="2">
        <v>84.25</v>
      </c>
      <c r="Q29" s="2">
        <v>78.8</v>
      </c>
      <c r="R29" s="2">
        <v>163.05</v>
      </c>
      <c r="S29" s="2">
        <v>1</v>
      </c>
      <c r="T29" s="2" t="s">
        <v>42</v>
      </c>
      <c r="U29" s="2" t="s">
        <v>42</v>
      </c>
      <c r="V29" s="2"/>
    </row>
    <row r="30" spans="1:22" s="7" customFormat="1" ht="36">
      <c r="A30" s="3" t="s">
        <v>102</v>
      </c>
      <c r="B30" s="4" t="s">
        <v>103</v>
      </c>
      <c r="C30" s="2" t="s">
        <v>21</v>
      </c>
      <c r="D30" s="2">
        <v>1985.01</v>
      </c>
      <c r="E30" s="2" t="s">
        <v>344</v>
      </c>
      <c r="F30" s="2" t="s">
        <v>16</v>
      </c>
      <c r="G30" s="2" t="s">
        <v>54</v>
      </c>
      <c r="H30" s="2"/>
      <c r="I30" s="2" t="s">
        <v>368</v>
      </c>
      <c r="J30" s="2" t="s">
        <v>104</v>
      </c>
      <c r="K30" s="2" t="s">
        <v>105</v>
      </c>
      <c r="L30" s="2">
        <v>57</v>
      </c>
      <c r="M30" s="2">
        <v>68.5</v>
      </c>
      <c r="N30" s="2">
        <v>3</v>
      </c>
      <c r="O30" s="2">
        <v>128.5</v>
      </c>
      <c r="P30" s="2">
        <f>O30*0.5</f>
        <v>64.25</v>
      </c>
      <c r="Q30" s="2">
        <v>76.52</v>
      </c>
      <c r="R30" s="2">
        <v>140.77</v>
      </c>
      <c r="S30" s="2">
        <v>1</v>
      </c>
      <c r="T30" s="2" t="s">
        <v>42</v>
      </c>
      <c r="U30" s="2" t="s">
        <v>42</v>
      </c>
      <c r="V30" s="2"/>
    </row>
    <row r="31" spans="1:22" s="7" customFormat="1" ht="24">
      <c r="A31" s="3" t="s">
        <v>106</v>
      </c>
      <c r="B31" s="4" t="s">
        <v>107</v>
      </c>
      <c r="C31" s="8" t="s">
        <v>15</v>
      </c>
      <c r="D31" s="9">
        <v>1991.11</v>
      </c>
      <c r="E31" s="8" t="s">
        <v>29</v>
      </c>
      <c r="F31" s="8" t="s">
        <v>16</v>
      </c>
      <c r="G31" s="8" t="s">
        <v>17</v>
      </c>
      <c r="H31" s="8" t="s">
        <v>18</v>
      </c>
      <c r="I31" s="10" t="s">
        <v>369</v>
      </c>
      <c r="J31" s="2" t="s">
        <v>55</v>
      </c>
      <c r="K31" s="8" t="s">
        <v>108</v>
      </c>
      <c r="L31" s="8">
        <v>87.5</v>
      </c>
      <c r="M31" s="8">
        <v>103.5</v>
      </c>
      <c r="N31" s="8">
        <v>3</v>
      </c>
      <c r="O31" s="8">
        <v>194</v>
      </c>
      <c r="P31" s="8">
        <v>97</v>
      </c>
      <c r="Q31" s="8">
        <v>80.08</v>
      </c>
      <c r="R31" s="8">
        <v>177.08</v>
      </c>
      <c r="S31" s="8">
        <v>1</v>
      </c>
      <c r="T31" s="8" t="s">
        <v>324</v>
      </c>
      <c r="U31" s="8" t="s">
        <v>324</v>
      </c>
      <c r="V31" s="2"/>
    </row>
    <row r="32" spans="1:22" s="7" customFormat="1" ht="36">
      <c r="A32" s="3" t="s">
        <v>111</v>
      </c>
      <c r="B32" s="4" t="s">
        <v>112</v>
      </c>
      <c r="C32" s="2" t="s">
        <v>333</v>
      </c>
      <c r="D32" s="2">
        <v>1993.08</v>
      </c>
      <c r="E32" s="2" t="s">
        <v>337</v>
      </c>
      <c r="F32" s="2" t="s">
        <v>329</v>
      </c>
      <c r="G32" s="2" t="s">
        <v>330</v>
      </c>
      <c r="H32" s="2" t="s">
        <v>331</v>
      </c>
      <c r="I32" s="10" t="s">
        <v>373</v>
      </c>
      <c r="J32" s="2" t="s">
        <v>374</v>
      </c>
      <c r="K32" s="2" t="s">
        <v>372</v>
      </c>
      <c r="L32" s="2">
        <v>76.5</v>
      </c>
      <c r="M32" s="2">
        <v>91</v>
      </c>
      <c r="N32" s="2">
        <v>3</v>
      </c>
      <c r="O32" s="2">
        <f>SUM(L32:N32)</f>
        <v>170.5</v>
      </c>
      <c r="P32" s="2">
        <f>SUM(O32)/2</f>
        <v>85.25</v>
      </c>
      <c r="Q32" s="1">
        <v>81.5</v>
      </c>
      <c r="R32" s="1">
        <v>166.75</v>
      </c>
      <c r="S32" s="11">
        <v>1</v>
      </c>
      <c r="T32" s="2" t="s">
        <v>324</v>
      </c>
      <c r="U32" s="2" t="s">
        <v>324</v>
      </c>
      <c r="V32" s="2"/>
    </row>
    <row r="33" spans="1:22" s="7" customFormat="1" ht="24">
      <c r="A33" s="3" t="s">
        <v>109</v>
      </c>
      <c r="B33" s="4" t="s">
        <v>110</v>
      </c>
      <c r="C33" s="2" t="s">
        <v>333</v>
      </c>
      <c r="D33" s="2">
        <v>1995.01</v>
      </c>
      <c r="E33" s="2" t="s">
        <v>321</v>
      </c>
      <c r="F33" s="2" t="s">
        <v>329</v>
      </c>
      <c r="G33" s="2" t="s">
        <v>330</v>
      </c>
      <c r="H33" s="2" t="s">
        <v>331</v>
      </c>
      <c r="I33" s="10" t="s">
        <v>370</v>
      </c>
      <c r="J33" s="2" t="s">
        <v>371</v>
      </c>
      <c r="K33" s="2" t="s">
        <v>372</v>
      </c>
      <c r="L33" s="2">
        <v>92</v>
      </c>
      <c r="M33" s="2">
        <v>94.5</v>
      </c>
      <c r="N33" s="2">
        <v>3</v>
      </c>
      <c r="O33" s="2">
        <f>SUM(L33:N33)</f>
        <v>189.5</v>
      </c>
      <c r="P33" s="2">
        <f>SUM(O33)/2</f>
        <v>94.75</v>
      </c>
      <c r="Q33" s="1">
        <v>71.8</v>
      </c>
      <c r="R33" s="1">
        <v>166.55</v>
      </c>
      <c r="S33" s="11">
        <v>2</v>
      </c>
      <c r="T33" s="2" t="s">
        <v>324</v>
      </c>
      <c r="U33" s="2" t="s">
        <v>324</v>
      </c>
      <c r="V33" s="2"/>
    </row>
    <row r="34" spans="1:22" s="7" customFormat="1" ht="24">
      <c r="A34" s="3" t="s">
        <v>113</v>
      </c>
      <c r="B34" s="4" t="s">
        <v>114</v>
      </c>
      <c r="C34" s="2" t="s">
        <v>15</v>
      </c>
      <c r="D34" s="12" t="s">
        <v>115</v>
      </c>
      <c r="E34" s="2" t="s">
        <v>29</v>
      </c>
      <c r="F34" s="3" t="s">
        <v>329</v>
      </c>
      <c r="G34" s="2" t="s">
        <v>54</v>
      </c>
      <c r="H34" s="2"/>
      <c r="I34" s="20" t="s">
        <v>116</v>
      </c>
      <c r="J34" s="2" t="s">
        <v>117</v>
      </c>
      <c r="K34" s="2" t="s">
        <v>536</v>
      </c>
      <c r="L34" s="2">
        <v>63.8</v>
      </c>
      <c r="M34" s="2">
        <v>79</v>
      </c>
      <c r="N34" s="2">
        <v>3</v>
      </c>
      <c r="O34" s="2">
        <v>145.8</v>
      </c>
      <c r="P34" s="2">
        <f aca="true" t="shared" si="1" ref="P34:P41">O34/2</f>
        <v>72.9</v>
      </c>
      <c r="Q34" s="2">
        <v>74.98</v>
      </c>
      <c r="R34" s="2">
        <f>SUM(P34:Q34)</f>
        <v>147.88</v>
      </c>
      <c r="S34" s="2">
        <v>1</v>
      </c>
      <c r="T34" s="2" t="s">
        <v>324</v>
      </c>
      <c r="U34" s="2" t="s">
        <v>324</v>
      </c>
      <c r="V34" s="2"/>
    </row>
    <row r="35" spans="1:22" s="7" customFormat="1" ht="36">
      <c r="A35" s="3" t="s">
        <v>118</v>
      </c>
      <c r="B35" s="4" t="s">
        <v>119</v>
      </c>
      <c r="C35" s="2" t="s">
        <v>21</v>
      </c>
      <c r="D35" s="12" t="s">
        <v>120</v>
      </c>
      <c r="E35" s="2" t="s">
        <v>344</v>
      </c>
      <c r="F35" s="3" t="s">
        <v>329</v>
      </c>
      <c r="G35" s="2" t="s">
        <v>54</v>
      </c>
      <c r="H35" s="2"/>
      <c r="I35" s="2" t="s">
        <v>121</v>
      </c>
      <c r="J35" s="2" t="s">
        <v>122</v>
      </c>
      <c r="K35" s="2" t="s">
        <v>537</v>
      </c>
      <c r="L35" s="2">
        <v>52.5</v>
      </c>
      <c r="M35" s="2">
        <v>60.5</v>
      </c>
      <c r="N35" s="2">
        <v>3</v>
      </c>
      <c r="O35" s="2">
        <v>116</v>
      </c>
      <c r="P35" s="2">
        <f t="shared" si="1"/>
        <v>58</v>
      </c>
      <c r="Q35" s="2">
        <v>71.8</v>
      </c>
      <c r="R35" s="2">
        <f aca="true" t="shared" si="2" ref="R35:R41">SUM(P35:Q35)</f>
        <v>129.8</v>
      </c>
      <c r="S35" s="2">
        <v>1</v>
      </c>
      <c r="T35" s="2" t="s">
        <v>324</v>
      </c>
      <c r="U35" s="2" t="s">
        <v>324</v>
      </c>
      <c r="V35" s="2"/>
    </row>
    <row r="36" spans="1:22" s="7" customFormat="1" ht="36">
      <c r="A36" s="3" t="s">
        <v>123</v>
      </c>
      <c r="B36" s="4" t="s">
        <v>124</v>
      </c>
      <c r="C36" s="2" t="s">
        <v>327</v>
      </c>
      <c r="D36" s="21">
        <v>1992.11</v>
      </c>
      <c r="E36" s="2" t="s">
        <v>321</v>
      </c>
      <c r="F36" s="2" t="s">
        <v>338</v>
      </c>
      <c r="G36" s="2" t="s">
        <v>354</v>
      </c>
      <c r="H36" s="2"/>
      <c r="I36" s="2" t="s">
        <v>375</v>
      </c>
      <c r="J36" s="2" t="s">
        <v>483</v>
      </c>
      <c r="K36" s="2" t="s">
        <v>484</v>
      </c>
      <c r="L36" s="2">
        <v>79.6</v>
      </c>
      <c r="M36" s="2">
        <v>80</v>
      </c>
      <c r="N36" s="2">
        <v>0</v>
      </c>
      <c r="O36" s="2">
        <v>159.6</v>
      </c>
      <c r="P36" s="2">
        <f t="shared" si="1"/>
        <v>79.8</v>
      </c>
      <c r="Q36" s="2">
        <v>78.7</v>
      </c>
      <c r="R36" s="2">
        <f t="shared" si="2"/>
        <v>158.5</v>
      </c>
      <c r="S36" s="2">
        <v>1</v>
      </c>
      <c r="T36" s="2" t="s">
        <v>324</v>
      </c>
      <c r="U36" s="2" t="s">
        <v>324</v>
      </c>
      <c r="V36" s="2"/>
    </row>
    <row r="37" spans="1:22" s="7" customFormat="1" ht="36">
      <c r="A37" s="3" t="s">
        <v>125</v>
      </c>
      <c r="B37" s="4" t="s">
        <v>126</v>
      </c>
      <c r="C37" s="2" t="s">
        <v>327</v>
      </c>
      <c r="D37" s="22" t="s">
        <v>485</v>
      </c>
      <c r="E37" s="2" t="s">
        <v>344</v>
      </c>
      <c r="F37" s="2" t="s">
        <v>338</v>
      </c>
      <c r="G37" s="2" t="s">
        <v>354</v>
      </c>
      <c r="H37" s="2"/>
      <c r="I37" s="2" t="s">
        <v>376</v>
      </c>
      <c r="J37" s="2" t="s">
        <v>55</v>
      </c>
      <c r="K37" s="2" t="s">
        <v>486</v>
      </c>
      <c r="L37" s="2">
        <v>74.9</v>
      </c>
      <c r="M37" s="2">
        <v>79</v>
      </c>
      <c r="N37" s="2">
        <v>0</v>
      </c>
      <c r="O37" s="2">
        <v>153.9</v>
      </c>
      <c r="P37" s="2">
        <f t="shared" si="1"/>
        <v>76.95</v>
      </c>
      <c r="Q37" s="2">
        <v>79.2</v>
      </c>
      <c r="R37" s="2">
        <f t="shared" si="2"/>
        <v>156.15</v>
      </c>
      <c r="S37" s="2">
        <v>1</v>
      </c>
      <c r="T37" s="2" t="s">
        <v>324</v>
      </c>
      <c r="U37" s="2" t="s">
        <v>324</v>
      </c>
      <c r="V37" s="2"/>
    </row>
    <row r="38" spans="1:22" s="7" customFormat="1" ht="36">
      <c r="A38" s="3" t="s">
        <v>127</v>
      </c>
      <c r="B38" s="4" t="s">
        <v>128</v>
      </c>
      <c r="C38" s="2" t="s">
        <v>327</v>
      </c>
      <c r="D38" s="22" t="s">
        <v>487</v>
      </c>
      <c r="E38" s="2" t="s">
        <v>344</v>
      </c>
      <c r="F38" s="2" t="s">
        <v>338</v>
      </c>
      <c r="G38" s="2" t="s">
        <v>354</v>
      </c>
      <c r="H38" s="2"/>
      <c r="I38" s="1" t="s">
        <v>377</v>
      </c>
      <c r="J38" s="2" t="s">
        <v>55</v>
      </c>
      <c r="K38" s="2" t="s">
        <v>488</v>
      </c>
      <c r="L38" s="19">
        <v>63.1</v>
      </c>
      <c r="M38" s="19">
        <v>65.5</v>
      </c>
      <c r="N38" s="19">
        <v>0</v>
      </c>
      <c r="O38" s="2">
        <v>128.6</v>
      </c>
      <c r="P38" s="2">
        <f t="shared" si="1"/>
        <v>64.3</v>
      </c>
      <c r="Q38" s="2">
        <v>75.8</v>
      </c>
      <c r="R38" s="2">
        <f t="shared" si="2"/>
        <v>140.1</v>
      </c>
      <c r="S38" s="2">
        <v>1</v>
      </c>
      <c r="T38" s="2" t="s">
        <v>324</v>
      </c>
      <c r="U38" s="2" t="s">
        <v>324</v>
      </c>
      <c r="V38" s="2"/>
    </row>
    <row r="39" spans="1:22" s="7" customFormat="1" ht="36">
      <c r="A39" s="3" t="s">
        <v>129</v>
      </c>
      <c r="B39" s="4" t="s">
        <v>130</v>
      </c>
      <c r="C39" s="2" t="s">
        <v>327</v>
      </c>
      <c r="D39" s="2">
        <v>1986.06</v>
      </c>
      <c r="E39" s="2" t="s">
        <v>344</v>
      </c>
      <c r="F39" s="2" t="s">
        <v>329</v>
      </c>
      <c r="G39" s="2" t="s">
        <v>354</v>
      </c>
      <c r="H39" s="2"/>
      <c r="I39" s="1" t="s">
        <v>378</v>
      </c>
      <c r="J39" s="2" t="s">
        <v>489</v>
      </c>
      <c r="K39" s="2" t="s">
        <v>490</v>
      </c>
      <c r="L39" s="19">
        <v>82.4</v>
      </c>
      <c r="M39" s="19">
        <v>81</v>
      </c>
      <c r="N39" s="19">
        <v>3</v>
      </c>
      <c r="O39" s="2">
        <v>166.4</v>
      </c>
      <c r="P39" s="2">
        <f t="shared" si="1"/>
        <v>83.2</v>
      </c>
      <c r="Q39" s="2">
        <v>79.3</v>
      </c>
      <c r="R39" s="2">
        <f t="shared" si="2"/>
        <v>162.5</v>
      </c>
      <c r="S39" s="2">
        <v>1</v>
      </c>
      <c r="T39" s="2" t="s">
        <v>324</v>
      </c>
      <c r="U39" s="2" t="s">
        <v>324</v>
      </c>
      <c r="V39" s="2"/>
    </row>
    <row r="40" spans="1:22" s="7" customFormat="1" ht="36">
      <c r="A40" s="3" t="s">
        <v>131</v>
      </c>
      <c r="B40" s="4" t="s">
        <v>132</v>
      </c>
      <c r="C40" s="2" t="s">
        <v>327</v>
      </c>
      <c r="D40" s="2">
        <v>1990.09</v>
      </c>
      <c r="E40" s="2" t="s">
        <v>344</v>
      </c>
      <c r="F40" s="2" t="s">
        <v>338</v>
      </c>
      <c r="G40" s="2" t="s">
        <v>330</v>
      </c>
      <c r="H40" s="2"/>
      <c r="I40" s="2" t="s">
        <v>379</v>
      </c>
      <c r="J40" s="2" t="s">
        <v>491</v>
      </c>
      <c r="K40" s="2" t="s">
        <v>380</v>
      </c>
      <c r="L40" s="2">
        <v>69</v>
      </c>
      <c r="M40" s="2">
        <v>89.5</v>
      </c>
      <c r="N40" s="2">
        <v>0</v>
      </c>
      <c r="O40" s="2">
        <v>158.5</v>
      </c>
      <c r="P40" s="2">
        <f t="shared" si="1"/>
        <v>79.25</v>
      </c>
      <c r="Q40" s="2">
        <v>72.86</v>
      </c>
      <c r="R40" s="2">
        <f t="shared" si="2"/>
        <v>152.11</v>
      </c>
      <c r="S40" s="2">
        <v>1</v>
      </c>
      <c r="T40" s="2" t="s">
        <v>324</v>
      </c>
      <c r="U40" s="2" t="s">
        <v>324</v>
      </c>
      <c r="V40" s="2"/>
    </row>
    <row r="41" spans="1:22" s="7" customFormat="1" ht="24">
      <c r="A41" s="3" t="s">
        <v>133</v>
      </c>
      <c r="B41" s="4" t="s">
        <v>134</v>
      </c>
      <c r="C41" s="2" t="s">
        <v>327</v>
      </c>
      <c r="D41" s="2">
        <v>1985.03</v>
      </c>
      <c r="E41" s="2" t="s">
        <v>344</v>
      </c>
      <c r="F41" s="2" t="s">
        <v>329</v>
      </c>
      <c r="G41" s="2" t="s">
        <v>330</v>
      </c>
      <c r="H41" s="2"/>
      <c r="I41" s="2" t="s">
        <v>381</v>
      </c>
      <c r="J41" s="2" t="s">
        <v>382</v>
      </c>
      <c r="K41" s="2" t="s">
        <v>383</v>
      </c>
      <c r="L41" s="2">
        <v>67.8</v>
      </c>
      <c r="M41" s="2">
        <v>64.5</v>
      </c>
      <c r="N41" s="2">
        <v>3</v>
      </c>
      <c r="O41" s="2">
        <v>135.3</v>
      </c>
      <c r="P41" s="2">
        <f t="shared" si="1"/>
        <v>67.65</v>
      </c>
      <c r="Q41" s="2">
        <v>74.9</v>
      </c>
      <c r="R41" s="2">
        <f t="shared" si="2"/>
        <v>142.55</v>
      </c>
      <c r="S41" s="2">
        <v>1</v>
      </c>
      <c r="T41" s="2" t="s">
        <v>324</v>
      </c>
      <c r="U41" s="2" t="s">
        <v>324</v>
      </c>
      <c r="V41" s="2"/>
    </row>
    <row r="42" spans="1:22" s="7" customFormat="1" ht="24">
      <c r="A42" s="3" t="s">
        <v>135</v>
      </c>
      <c r="B42" s="4" t="s">
        <v>136</v>
      </c>
      <c r="C42" s="2" t="s">
        <v>15</v>
      </c>
      <c r="D42" s="1" t="s">
        <v>137</v>
      </c>
      <c r="E42" s="2" t="s">
        <v>337</v>
      </c>
      <c r="F42" s="3" t="s">
        <v>329</v>
      </c>
      <c r="G42" s="2" t="s">
        <v>17</v>
      </c>
      <c r="H42" s="2" t="s">
        <v>18</v>
      </c>
      <c r="I42" s="2" t="s">
        <v>138</v>
      </c>
      <c r="J42" s="2" t="s">
        <v>384</v>
      </c>
      <c r="K42" s="2" t="s">
        <v>492</v>
      </c>
      <c r="L42" s="2">
        <v>78.2</v>
      </c>
      <c r="M42" s="2">
        <v>101.5</v>
      </c>
      <c r="N42" s="2">
        <v>3</v>
      </c>
      <c r="O42" s="2">
        <v>182.7</v>
      </c>
      <c r="P42" s="2">
        <v>91.35</v>
      </c>
      <c r="Q42" s="2">
        <v>80.6</v>
      </c>
      <c r="R42" s="2">
        <f>SUM(P42:Q42)</f>
        <v>171.95</v>
      </c>
      <c r="S42" s="2">
        <v>1</v>
      </c>
      <c r="T42" s="2" t="s">
        <v>42</v>
      </c>
      <c r="U42" s="2" t="s">
        <v>42</v>
      </c>
      <c r="V42" s="2"/>
    </row>
    <row r="43" spans="1:22" s="7" customFormat="1" ht="24">
      <c r="A43" s="3" t="s">
        <v>139</v>
      </c>
      <c r="B43" s="4" t="s">
        <v>140</v>
      </c>
      <c r="C43" s="2" t="s">
        <v>21</v>
      </c>
      <c r="D43" s="2">
        <v>1995.04</v>
      </c>
      <c r="E43" s="2" t="s">
        <v>344</v>
      </c>
      <c r="F43" s="2" t="s">
        <v>338</v>
      </c>
      <c r="G43" s="2" t="s">
        <v>17</v>
      </c>
      <c r="H43" s="2" t="s">
        <v>18</v>
      </c>
      <c r="I43" s="2" t="s">
        <v>141</v>
      </c>
      <c r="J43" s="2" t="s">
        <v>142</v>
      </c>
      <c r="K43" s="2" t="s">
        <v>493</v>
      </c>
      <c r="L43" s="2">
        <v>88.2</v>
      </c>
      <c r="M43" s="2">
        <v>95</v>
      </c>
      <c r="N43" s="2">
        <v>0</v>
      </c>
      <c r="O43" s="2">
        <v>183.2</v>
      </c>
      <c r="P43" s="2">
        <v>91.6</v>
      </c>
      <c r="Q43" s="2">
        <v>76.1</v>
      </c>
      <c r="R43" s="2">
        <f>SUM(P43:Q43)</f>
        <v>167.7</v>
      </c>
      <c r="S43" s="2">
        <v>1</v>
      </c>
      <c r="T43" s="2" t="s">
        <v>42</v>
      </c>
      <c r="U43" s="2" t="s">
        <v>42</v>
      </c>
      <c r="V43" s="2"/>
    </row>
    <row r="44" spans="1:22" s="7" customFormat="1" ht="24">
      <c r="A44" s="3" t="s">
        <v>143</v>
      </c>
      <c r="B44" s="4" t="s">
        <v>144</v>
      </c>
      <c r="C44" s="2" t="s">
        <v>327</v>
      </c>
      <c r="D44" s="2">
        <v>1991.11</v>
      </c>
      <c r="E44" s="2" t="s">
        <v>344</v>
      </c>
      <c r="F44" s="25" t="s">
        <v>494</v>
      </c>
      <c r="G44" s="2" t="s">
        <v>354</v>
      </c>
      <c r="H44" s="2"/>
      <c r="I44" s="2" t="s">
        <v>495</v>
      </c>
      <c r="J44" s="2" t="s">
        <v>496</v>
      </c>
      <c r="K44" s="2" t="s">
        <v>497</v>
      </c>
      <c r="L44" s="13">
        <v>82.8</v>
      </c>
      <c r="M44" s="13">
        <v>97</v>
      </c>
      <c r="N44" s="13">
        <v>3</v>
      </c>
      <c r="O44" s="2">
        <v>182.8</v>
      </c>
      <c r="P44" s="2">
        <f aca="true" t="shared" si="3" ref="P44:P49">O44/2</f>
        <v>91.4</v>
      </c>
      <c r="Q44" s="2">
        <v>79</v>
      </c>
      <c r="R44" s="2">
        <f aca="true" t="shared" si="4" ref="R44:R49">SUM(P44:Q44)</f>
        <v>170.4</v>
      </c>
      <c r="S44" s="2">
        <v>1</v>
      </c>
      <c r="T44" s="2" t="s">
        <v>324</v>
      </c>
      <c r="U44" s="2" t="s">
        <v>324</v>
      </c>
      <c r="V44" s="2"/>
    </row>
    <row r="45" spans="1:22" s="7" customFormat="1" ht="24">
      <c r="A45" s="3" t="s">
        <v>145</v>
      </c>
      <c r="B45" s="4" t="s">
        <v>146</v>
      </c>
      <c r="C45" s="2" t="s">
        <v>327</v>
      </c>
      <c r="D45" s="2">
        <v>1989.11</v>
      </c>
      <c r="E45" s="2" t="s">
        <v>344</v>
      </c>
      <c r="F45" s="3" t="s">
        <v>329</v>
      </c>
      <c r="G45" s="2" t="s">
        <v>330</v>
      </c>
      <c r="H45" s="2" t="s">
        <v>331</v>
      </c>
      <c r="I45" s="2" t="s">
        <v>385</v>
      </c>
      <c r="J45" s="2" t="s">
        <v>386</v>
      </c>
      <c r="K45" s="2" t="s">
        <v>498</v>
      </c>
      <c r="L45" s="13">
        <v>76</v>
      </c>
      <c r="M45" s="13">
        <v>79</v>
      </c>
      <c r="N45" s="13">
        <v>3</v>
      </c>
      <c r="O45" s="2">
        <v>158</v>
      </c>
      <c r="P45" s="2">
        <f t="shared" si="3"/>
        <v>79</v>
      </c>
      <c r="Q45" s="2">
        <v>76.9</v>
      </c>
      <c r="R45" s="2">
        <f t="shared" si="4"/>
        <v>155.9</v>
      </c>
      <c r="S45" s="2">
        <v>1</v>
      </c>
      <c r="T45" s="2" t="s">
        <v>324</v>
      </c>
      <c r="U45" s="2" t="s">
        <v>324</v>
      </c>
      <c r="V45" s="2"/>
    </row>
    <row r="46" spans="1:22" s="7" customFormat="1" ht="36">
      <c r="A46" s="3" t="s">
        <v>147</v>
      </c>
      <c r="B46" s="4" t="s">
        <v>148</v>
      </c>
      <c r="C46" s="2" t="s">
        <v>333</v>
      </c>
      <c r="D46" s="2">
        <v>1992.02</v>
      </c>
      <c r="E46" s="2" t="s">
        <v>337</v>
      </c>
      <c r="F46" s="3" t="s">
        <v>329</v>
      </c>
      <c r="G46" s="2" t="s">
        <v>330</v>
      </c>
      <c r="H46" s="2" t="s">
        <v>331</v>
      </c>
      <c r="I46" s="2" t="s">
        <v>387</v>
      </c>
      <c r="J46" s="2" t="s">
        <v>388</v>
      </c>
      <c r="K46" s="2" t="s">
        <v>499</v>
      </c>
      <c r="L46" s="13">
        <v>70.5</v>
      </c>
      <c r="M46" s="13">
        <v>99</v>
      </c>
      <c r="N46" s="13">
        <v>3</v>
      </c>
      <c r="O46" s="2">
        <v>172.5</v>
      </c>
      <c r="P46" s="2">
        <f t="shared" si="3"/>
        <v>86.25</v>
      </c>
      <c r="Q46" s="2">
        <v>79.54</v>
      </c>
      <c r="R46" s="2">
        <f t="shared" si="4"/>
        <v>165.79000000000002</v>
      </c>
      <c r="S46" s="2">
        <v>1</v>
      </c>
      <c r="T46" s="2" t="s">
        <v>324</v>
      </c>
      <c r="U46" s="2" t="s">
        <v>324</v>
      </c>
      <c r="V46" s="2"/>
    </row>
    <row r="47" spans="1:22" s="7" customFormat="1" ht="36">
      <c r="A47" s="3" t="s">
        <v>149</v>
      </c>
      <c r="B47" s="4" t="s">
        <v>150</v>
      </c>
      <c r="C47" s="5" t="s">
        <v>15</v>
      </c>
      <c r="D47" s="5">
        <v>1985.11</v>
      </c>
      <c r="E47" s="2" t="s">
        <v>344</v>
      </c>
      <c r="F47" s="3" t="s">
        <v>329</v>
      </c>
      <c r="G47" s="5" t="s">
        <v>54</v>
      </c>
      <c r="H47" s="5"/>
      <c r="I47" s="2" t="s">
        <v>500</v>
      </c>
      <c r="J47" s="5" t="s">
        <v>151</v>
      </c>
      <c r="K47" s="5" t="s">
        <v>152</v>
      </c>
      <c r="L47" s="2">
        <v>56.2</v>
      </c>
      <c r="M47" s="2">
        <v>69.5</v>
      </c>
      <c r="N47" s="2">
        <v>3</v>
      </c>
      <c r="O47" s="2">
        <v>128.7</v>
      </c>
      <c r="P47" s="2">
        <f t="shared" si="3"/>
        <v>64.35</v>
      </c>
      <c r="Q47" s="2">
        <v>79.68</v>
      </c>
      <c r="R47" s="2">
        <f t="shared" si="4"/>
        <v>144.03</v>
      </c>
      <c r="S47" s="2">
        <v>1</v>
      </c>
      <c r="T47" s="2" t="s">
        <v>324</v>
      </c>
      <c r="U47" s="2" t="s">
        <v>324</v>
      </c>
      <c r="V47" s="2"/>
    </row>
    <row r="48" spans="1:22" s="7" customFormat="1" ht="36">
      <c r="A48" s="3" t="s">
        <v>153</v>
      </c>
      <c r="B48" s="4" t="s">
        <v>154</v>
      </c>
      <c r="C48" s="5" t="s">
        <v>15</v>
      </c>
      <c r="D48" s="5">
        <v>1991.11</v>
      </c>
      <c r="E48" s="2" t="s">
        <v>344</v>
      </c>
      <c r="F48" s="3" t="s">
        <v>329</v>
      </c>
      <c r="G48" s="5" t="s">
        <v>54</v>
      </c>
      <c r="H48" s="5"/>
      <c r="I48" s="2" t="s">
        <v>389</v>
      </c>
      <c r="J48" s="5" t="s">
        <v>155</v>
      </c>
      <c r="K48" s="5" t="s">
        <v>156</v>
      </c>
      <c r="L48" s="5">
        <v>57</v>
      </c>
      <c r="M48" s="5">
        <v>69.5</v>
      </c>
      <c r="N48" s="5">
        <v>3</v>
      </c>
      <c r="O48" s="2">
        <v>129.5</v>
      </c>
      <c r="P48" s="2">
        <f t="shared" si="3"/>
        <v>64.75</v>
      </c>
      <c r="Q48" s="2">
        <v>77.4</v>
      </c>
      <c r="R48" s="2">
        <f t="shared" si="4"/>
        <v>142.15</v>
      </c>
      <c r="S48" s="2">
        <v>1</v>
      </c>
      <c r="T48" s="2" t="s">
        <v>324</v>
      </c>
      <c r="U48" s="2" t="s">
        <v>324</v>
      </c>
      <c r="V48" s="2"/>
    </row>
    <row r="49" spans="1:22" s="7" customFormat="1" ht="36">
      <c r="A49" s="3" t="s">
        <v>157</v>
      </c>
      <c r="B49" s="4" t="s">
        <v>158</v>
      </c>
      <c r="C49" s="5" t="s">
        <v>21</v>
      </c>
      <c r="D49" s="5">
        <v>1994.08</v>
      </c>
      <c r="E49" s="2" t="s">
        <v>344</v>
      </c>
      <c r="F49" s="3" t="s">
        <v>329</v>
      </c>
      <c r="G49" s="5" t="s">
        <v>17</v>
      </c>
      <c r="H49" s="5"/>
      <c r="I49" s="2" t="s">
        <v>501</v>
      </c>
      <c r="J49" s="2" t="s">
        <v>390</v>
      </c>
      <c r="K49" s="5" t="s">
        <v>159</v>
      </c>
      <c r="L49" s="5">
        <v>67.5</v>
      </c>
      <c r="M49" s="5">
        <v>73.5</v>
      </c>
      <c r="N49" s="5">
        <v>3</v>
      </c>
      <c r="O49" s="2">
        <v>144</v>
      </c>
      <c r="P49" s="2">
        <f t="shared" si="3"/>
        <v>72</v>
      </c>
      <c r="Q49" s="2">
        <v>78.56</v>
      </c>
      <c r="R49" s="2">
        <f t="shared" si="4"/>
        <v>150.56</v>
      </c>
      <c r="S49" s="2">
        <v>1</v>
      </c>
      <c r="T49" s="2" t="s">
        <v>324</v>
      </c>
      <c r="U49" s="2" t="s">
        <v>324</v>
      </c>
      <c r="V49" s="2"/>
    </row>
    <row r="50" spans="1:22" s="7" customFormat="1" ht="36">
      <c r="A50" s="1" t="s">
        <v>391</v>
      </c>
      <c r="B50" s="1" t="s">
        <v>392</v>
      </c>
      <c r="C50" s="1" t="s">
        <v>333</v>
      </c>
      <c r="D50" s="1" t="s">
        <v>393</v>
      </c>
      <c r="E50" s="1" t="s">
        <v>337</v>
      </c>
      <c r="F50" s="1" t="s">
        <v>338</v>
      </c>
      <c r="G50" s="1" t="s">
        <v>330</v>
      </c>
      <c r="H50" s="1" t="s">
        <v>331</v>
      </c>
      <c r="I50" s="2" t="s">
        <v>502</v>
      </c>
      <c r="J50" s="1" t="s">
        <v>503</v>
      </c>
      <c r="K50" s="2" t="s">
        <v>538</v>
      </c>
      <c r="L50" s="2">
        <v>75.5</v>
      </c>
      <c r="M50" s="2">
        <v>92.5</v>
      </c>
      <c r="N50" s="2">
        <v>0</v>
      </c>
      <c r="O50" s="2">
        <v>168</v>
      </c>
      <c r="P50" s="2">
        <v>84</v>
      </c>
      <c r="Q50" s="2">
        <v>85.52</v>
      </c>
      <c r="R50" s="2">
        <v>169.52</v>
      </c>
      <c r="S50" s="2">
        <v>1</v>
      </c>
      <c r="T50" s="2" t="s">
        <v>324</v>
      </c>
      <c r="U50" s="2" t="s">
        <v>324</v>
      </c>
      <c r="V50" s="2"/>
    </row>
    <row r="51" spans="1:22" s="7" customFormat="1" ht="36">
      <c r="A51" s="1" t="s">
        <v>394</v>
      </c>
      <c r="B51" s="1" t="s">
        <v>395</v>
      </c>
      <c r="C51" s="1" t="s">
        <v>327</v>
      </c>
      <c r="D51" s="1" t="s">
        <v>396</v>
      </c>
      <c r="E51" s="2" t="s">
        <v>344</v>
      </c>
      <c r="F51" s="1" t="s">
        <v>338</v>
      </c>
      <c r="G51" s="1" t="s">
        <v>354</v>
      </c>
      <c r="H51" s="1"/>
      <c r="I51" s="2" t="s">
        <v>397</v>
      </c>
      <c r="J51" s="14" t="s">
        <v>398</v>
      </c>
      <c r="K51" s="14" t="s">
        <v>399</v>
      </c>
      <c r="L51" s="14">
        <v>71.1</v>
      </c>
      <c r="M51" s="14">
        <v>65</v>
      </c>
      <c r="N51" s="2">
        <v>0</v>
      </c>
      <c r="O51" s="14">
        <v>136.1</v>
      </c>
      <c r="P51" s="14">
        <v>68.05</v>
      </c>
      <c r="Q51" s="14">
        <v>83.86</v>
      </c>
      <c r="R51" s="14">
        <v>151.91</v>
      </c>
      <c r="S51" s="2">
        <v>1</v>
      </c>
      <c r="T51" s="2" t="s">
        <v>324</v>
      </c>
      <c r="U51" s="2" t="s">
        <v>324</v>
      </c>
      <c r="V51" s="2"/>
    </row>
    <row r="52" spans="1:22" s="7" customFormat="1" ht="36">
      <c r="A52" s="1" t="s">
        <v>400</v>
      </c>
      <c r="B52" s="14" t="s">
        <v>401</v>
      </c>
      <c r="C52" s="14" t="s">
        <v>333</v>
      </c>
      <c r="D52" s="14">
        <v>1993.12</v>
      </c>
      <c r="E52" s="2" t="s">
        <v>344</v>
      </c>
      <c r="F52" s="14" t="s">
        <v>338</v>
      </c>
      <c r="G52" s="14" t="s">
        <v>354</v>
      </c>
      <c r="H52" s="14"/>
      <c r="I52" s="2" t="s">
        <v>402</v>
      </c>
      <c r="J52" s="14" t="s">
        <v>403</v>
      </c>
      <c r="K52" s="14" t="s">
        <v>404</v>
      </c>
      <c r="L52" s="14">
        <v>68.1</v>
      </c>
      <c r="M52" s="14">
        <v>77.5</v>
      </c>
      <c r="N52" s="2">
        <v>0</v>
      </c>
      <c r="O52" s="14">
        <v>145.6</v>
      </c>
      <c r="P52" s="14">
        <v>72.8</v>
      </c>
      <c r="Q52" s="14">
        <v>82.3</v>
      </c>
      <c r="R52" s="14">
        <v>155.1</v>
      </c>
      <c r="S52" s="2">
        <v>1</v>
      </c>
      <c r="T52" s="2" t="s">
        <v>324</v>
      </c>
      <c r="U52" s="2" t="s">
        <v>324</v>
      </c>
      <c r="V52" s="2"/>
    </row>
    <row r="53" spans="1:22" s="7" customFormat="1" ht="36">
      <c r="A53" s="3" t="s">
        <v>160</v>
      </c>
      <c r="B53" s="4" t="s">
        <v>161</v>
      </c>
      <c r="C53" s="2" t="s">
        <v>21</v>
      </c>
      <c r="D53" s="2">
        <v>1983.06</v>
      </c>
      <c r="E53" s="2" t="s">
        <v>344</v>
      </c>
      <c r="F53" s="2" t="s">
        <v>16</v>
      </c>
      <c r="G53" s="2" t="s">
        <v>54</v>
      </c>
      <c r="H53" s="2"/>
      <c r="I53" s="2" t="s">
        <v>504</v>
      </c>
      <c r="J53" s="2" t="s">
        <v>162</v>
      </c>
      <c r="K53" s="2" t="s">
        <v>163</v>
      </c>
      <c r="L53" s="2">
        <v>88.5</v>
      </c>
      <c r="M53" s="2">
        <v>94.5</v>
      </c>
      <c r="N53" s="2">
        <v>3</v>
      </c>
      <c r="O53" s="2">
        <v>186</v>
      </c>
      <c r="P53" s="2">
        <v>93</v>
      </c>
      <c r="Q53" s="2">
        <v>75.36</v>
      </c>
      <c r="R53" s="2">
        <v>168.36</v>
      </c>
      <c r="S53" s="2">
        <v>1</v>
      </c>
      <c r="T53" s="2" t="s">
        <v>324</v>
      </c>
      <c r="U53" s="2" t="s">
        <v>324</v>
      </c>
      <c r="V53" s="2"/>
    </row>
    <row r="54" spans="1:22" s="7" customFormat="1" ht="36">
      <c r="A54" s="3" t="s">
        <v>164</v>
      </c>
      <c r="B54" s="4" t="s">
        <v>165</v>
      </c>
      <c r="C54" s="14" t="s">
        <v>15</v>
      </c>
      <c r="D54" s="2">
        <v>1993.08</v>
      </c>
      <c r="E54" s="14" t="s">
        <v>29</v>
      </c>
      <c r="F54" s="14" t="s">
        <v>16</v>
      </c>
      <c r="G54" s="14" t="s">
        <v>54</v>
      </c>
      <c r="H54" s="14"/>
      <c r="I54" s="2" t="s">
        <v>405</v>
      </c>
      <c r="J54" s="14" t="s">
        <v>55</v>
      </c>
      <c r="K54" s="14" t="s">
        <v>166</v>
      </c>
      <c r="L54" s="2">
        <v>66.1</v>
      </c>
      <c r="M54" s="2">
        <v>75.5</v>
      </c>
      <c r="N54" s="2">
        <v>3</v>
      </c>
      <c r="O54" s="2">
        <v>144.6</v>
      </c>
      <c r="P54" s="2">
        <v>72.3</v>
      </c>
      <c r="Q54" s="2">
        <v>80.38</v>
      </c>
      <c r="R54" s="2">
        <v>152.68</v>
      </c>
      <c r="S54" s="2">
        <v>1</v>
      </c>
      <c r="T54" s="2" t="s">
        <v>324</v>
      </c>
      <c r="U54" s="2" t="s">
        <v>324</v>
      </c>
      <c r="V54" s="2"/>
    </row>
    <row r="55" spans="1:22" s="7" customFormat="1" ht="36">
      <c r="A55" s="3" t="s">
        <v>167</v>
      </c>
      <c r="B55" s="4" t="s">
        <v>168</v>
      </c>
      <c r="C55" s="14" t="s">
        <v>15</v>
      </c>
      <c r="D55" s="2">
        <v>1987.08</v>
      </c>
      <c r="E55" s="2" t="s">
        <v>344</v>
      </c>
      <c r="F55" s="14" t="s">
        <v>16</v>
      </c>
      <c r="G55" s="14" t="s">
        <v>330</v>
      </c>
      <c r="H55" s="14" t="s">
        <v>331</v>
      </c>
      <c r="I55" s="2" t="s">
        <v>406</v>
      </c>
      <c r="J55" s="14" t="s">
        <v>505</v>
      </c>
      <c r="K55" s="14" t="s">
        <v>169</v>
      </c>
      <c r="L55" s="2">
        <v>62.5</v>
      </c>
      <c r="M55" s="2">
        <v>91</v>
      </c>
      <c r="N55" s="2">
        <v>3</v>
      </c>
      <c r="O55" s="2">
        <v>156.5</v>
      </c>
      <c r="P55" s="2">
        <v>78.25</v>
      </c>
      <c r="Q55" s="2">
        <v>84.84</v>
      </c>
      <c r="R55" s="2">
        <v>163.09</v>
      </c>
      <c r="S55" s="2">
        <v>1</v>
      </c>
      <c r="T55" s="2" t="s">
        <v>324</v>
      </c>
      <c r="U55" s="2" t="s">
        <v>324</v>
      </c>
      <c r="V55" s="2"/>
    </row>
    <row r="56" spans="1:22" s="7" customFormat="1" ht="36">
      <c r="A56" s="3" t="s">
        <v>170</v>
      </c>
      <c r="B56" s="4" t="s">
        <v>171</v>
      </c>
      <c r="C56" s="14" t="s">
        <v>15</v>
      </c>
      <c r="D56" s="2">
        <v>1989.01</v>
      </c>
      <c r="E56" s="2" t="s">
        <v>344</v>
      </c>
      <c r="F56" s="14" t="s">
        <v>16</v>
      </c>
      <c r="G56" s="14" t="s">
        <v>54</v>
      </c>
      <c r="H56" s="14"/>
      <c r="I56" s="14" t="s">
        <v>407</v>
      </c>
      <c r="J56" s="14" t="s">
        <v>172</v>
      </c>
      <c r="K56" s="14" t="s">
        <v>173</v>
      </c>
      <c r="L56" s="2">
        <v>74.5</v>
      </c>
      <c r="M56" s="2">
        <v>96</v>
      </c>
      <c r="N56" s="2">
        <v>3</v>
      </c>
      <c r="O56" s="2">
        <v>173.5</v>
      </c>
      <c r="P56" s="2">
        <v>86.75</v>
      </c>
      <c r="Q56" s="2">
        <v>84.6</v>
      </c>
      <c r="R56" s="2">
        <v>171.35</v>
      </c>
      <c r="S56" s="2">
        <v>1</v>
      </c>
      <c r="T56" s="2" t="s">
        <v>324</v>
      </c>
      <c r="U56" s="2" t="s">
        <v>324</v>
      </c>
      <c r="V56" s="2"/>
    </row>
    <row r="57" spans="1:22" s="7" customFormat="1" ht="36">
      <c r="A57" s="3" t="s">
        <v>174</v>
      </c>
      <c r="B57" s="4" t="s">
        <v>175</v>
      </c>
      <c r="C57" s="14" t="s">
        <v>15</v>
      </c>
      <c r="D57" s="2">
        <v>1982.05</v>
      </c>
      <c r="E57" s="2" t="s">
        <v>344</v>
      </c>
      <c r="F57" s="14" t="s">
        <v>16</v>
      </c>
      <c r="G57" s="14" t="s">
        <v>54</v>
      </c>
      <c r="H57" s="14"/>
      <c r="I57" s="14" t="s">
        <v>408</v>
      </c>
      <c r="J57" s="14" t="s">
        <v>506</v>
      </c>
      <c r="K57" s="14" t="s">
        <v>539</v>
      </c>
      <c r="L57" s="2">
        <v>72.5</v>
      </c>
      <c r="M57" s="2">
        <v>78</v>
      </c>
      <c r="N57" s="2">
        <v>3</v>
      </c>
      <c r="O57" s="2">
        <v>153.5</v>
      </c>
      <c r="P57" s="2">
        <v>76.75</v>
      </c>
      <c r="Q57" s="2">
        <v>81.6</v>
      </c>
      <c r="R57" s="2">
        <v>158.35</v>
      </c>
      <c r="S57" s="2">
        <v>1</v>
      </c>
      <c r="T57" s="2" t="s">
        <v>324</v>
      </c>
      <c r="U57" s="2" t="s">
        <v>324</v>
      </c>
      <c r="V57" s="2"/>
    </row>
    <row r="58" spans="1:22" s="7" customFormat="1" ht="36">
      <c r="A58" s="3" t="s">
        <v>176</v>
      </c>
      <c r="B58" s="4" t="s">
        <v>177</v>
      </c>
      <c r="C58" s="14" t="s">
        <v>21</v>
      </c>
      <c r="D58" s="2">
        <v>1993.06</v>
      </c>
      <c r="E58" s="14" t="s">
        <v>29</v>
      </c>
      <c r="F58" s="14" t="s">
        <v>38</v>
      </c>
      <c r="G58" s="14" t="s">
        <v>54</v>
      </c>
      <c r="H58" s="14"/>
      <c r="I58" s="14" t="s">
        <v>409</v>
      </c>
      <c r="J58" s="14" t="s">
        <v>55</v>
      </c>
      <c r="K58" s="14" t="s">
        <v>178</v>
      </c>
      <c r="L58" s="2">
        <v>77</v>
      </c>
      <c r="M58" s="2">
        <v>93.5</v>
      </c>
      <c r="N58" s="2">
        <v>0</v>
      </c>
      <c r="O58" s="2">
        <v>170.5</v>
      </c>
      <c r="P58" s="2">
        <v>85.25</v>
      </c>
      <c r="Q58" s="2">
        <v>72.8</v>
      </c>
      <c r="R58" s="2">
        <v>158.05</v>
      </c>
      <c r="S58" s="2">
        <v>1</v>
      </c>
      <c r="T58" s="2" t="s">
        <v>324</v>
      </c>
      <c r="U58" s="2" t="s">
        <v>324</v>
      </c>
      <c r="V58" s="2"/>
    </row>
    <row r="59" spans="1:22" s="7" customFormat="1" ht="36">
      <c r="A59" s="3" t="s">
        <v>179</v>
      </c>
      <c r="B59" s="4" t="s">
        <v>180</v>
      </c>
      <c r="C59" s="14" t="s">
        <v>21</v>
      </c>
      <c r="D59" s="2">
        <v>1989.03</v>
      </c>
      <c r="E59" s="2" t="s">
        <v>344</v>
      </c>
      <c r="F59" s="14" t="s">
        <v>16</v>
      </c>
      <c r="G59" s="14" t="s">
        <v>17</v>
      </c>
      <c r="H59" s="14" t="s">
        <v>18</v>
      </c>
      <c r="I59" s="2" t="s">
        <v>410</v>
      </c>
      <c r="J59" s="14" t="s">
        <v>411</v>
      </c>
      <c r="K59" s="14" t="s">
        <v>181</v>
      </c>
      <c r="L59" s="2">
        <v>92.2</v>
      </c>
      <c r="M59" s="2">
        <v>76.5</v>
      </c>
      <c r="N59" s="2">
        <v>3</v>
      </c>
      <c r="O59" s="2">
        <v>171.7</v>
      </c>
      <c r="P59" s="2">
        <v>85.85</v>
      </c>
      <c r="Q59" s="2">
        <v>83.5</v>
      </c>
      <c r="R59" s="2">
        <v>169.35</v>
      </c>
      <c r="S59" s="2">
        <v>1</v>
      </c>
      <c r="T59" s="2" t="s">
        <v>324</v>
      </c>
      <c r="U59" s="2" t="s">
        <v>324</v>
      </c>
      <c r="V59" s="2"/>
    </row>
    <row r="60" spans="1:22" s="7" customFormat="1" ht="36">
      <c r="A60" s="3" t="s">
        <v>182</v>
      </c>
      <c r="B60" s="4" t="s">
        <v>183</v>
      </c>
      <c r="C60" s="2" t="s">
        <v>15</v>
      </c>
      <c r="D60" s="1" t="s">
        <v>184</v>
      </c>
      <c r="E60" s="2" t="s">
        <v>344</v>
      </c>
      <c r="F60" s="2" t="s">
        <v>16</v>
      </c>
      <c r="G60" s="2" t="s">
        <v>17</v>
      </c>
      <c r="H60" s="2"/>
      <c r="I60" s="2" t="s">
        <v>412</v>
      </c>
      <c r="J60" s="2" t="s">
        <v>185</v>
      </c>
      <c r="K60" s="2" t="s">
        <v>186</v>
      </c>
      <c r="L60" s="2">
        <v>75</v>
      </c>
      <c r="M60" s="2">
        <v>92</v>
      </c>
      <c r="N60" s="2">
        <v>3</v>
      </c>
      <c r="O60" s="2">
        <f>SUM(L60:N60)</f>
        <v>170</v>
      </c>
      <c r="P60" s="2">
        <f>SUM(O60)/2</f>
        <v>85</v>
      </c>
      <c r="Q60" s="2">
        <v>76.8</v>
      </c>
      <c r="R60" s="2">
        <f>SUM(P60:Q60)</f>
        <v>161.8</v>
      </c>
      <c r="S60" s="2">
        <v>1</v>
      </c>
      <c r="T60" s="2" t="s">
        <v>42</v>
      </c>
      <c r="U60" s="2" t="s">
        <v>42</v>
      </c>
      <c r="V60" s="2"/>
    </row>
    <row r="61" spans="1:22" s="7" customFormat="1" ht="36">
      <c r="A61" s="3" t="s">
        <v>187</v>
      </c>
      <c r="B61" s="4" t="s">
        <v>188</v>
      </c>
      <c r="C61" s="2" t="s">
        <v>21</v>
      </c>
      <c r="D61" s="1">
        <v>1993.01</v>
      </c>
      <c r="E61" s="2" t="s">
        <v>344</v>
      </c>
      <c r="F61" s="2" t="s">
        <v>16</v>
      </c>
      <c r="G61" s="2" t="s">
        <v>54</v>
      </c>
      <c r="H61" s="2" t="s">
        <v>331</v>
      </c>
      <c r="I61" s="2" t="s">
        <v>413</v>
      </c>
      <c r="J61" s="14" t="s">
        <v>55</v>
      </c>
      <c r="K61" s="2" t="s">
        <v>189</v>
      </c>
      <c r="L61" s="2">
        <v>73</v>
      </c>
      <c r="M61" s="2">
        <v>88.5</v>
      </c>
      <c r="N61" s="2">
        <v>3</v>
      </c>
      <c r="O61" s="2">
        <f>SUM(L61:N61)</f>
        <v>164.5</v>
      </c>
      <c r="P61" s="2">
        <f>SUM(O61)/2</f>
        <v>82.25</v>
      </c>
      <c r="Q61" s="2">
        <v>81.9</v>
      </c>
      <c r="R61" s="1">
        <f>SUM(P61:Q61)</f>
        <v>164.15</v>
      </c>
      <c r="S61" s="2">
        <v>1</v>
      </c>
      <c r="T61" s="2" t="s">
        <v>42</v>
      </c>
      <c r="U61" s="2" t="s">
        <v>42</v>
      </c>
      <c r="V61" s="2"/>
    </row>
    <row r="62" spans="1:22" s="7" customFormat="1" ht="36">
      <c r="A62" s="3" t="s">
        <v>190</v>
      </c>
      <c r="B62" s="4" t="s">
        <v>191</v>
      </c>
      <c r="C62" s="2" t="s">
        <v>15</v>
      </c>
      <c r="D62" s="1" t="s">
        <v>192</v>
      </c>
      <c r="E62" s="2" t="s">
        <v>344</v>
      </c>
      <c r="F62" s="2" t="s">
        <v>38</v>
      </c>
      <c r="G62" s="2" t="s">
        <v>17</v>
      </c>
      <c r="H62" s="2"/>
      <c r="I62" s="2" t="s">
        <v>414</v>
      </c>
      <c r="J62" s="14" t="s">
        <v>55</v>
      </c>
      <c r="K62" s="2" t="s">
        <v>193</v>
      </c>
      <c r="L62" s="2">
        <v>60</v>
      </c>
      <c r="M62" s="2">
        <v>54.5</v>
      </c>
      <c r="N62" s="2">
        <v>0</v>
      </c>
      <c r="O62" s="2">
        <f>SUM(L62:N62)</f>
        <v>114.5</v>
      </c>
      <c r="P62" s="2">
        <f>SUM(O62)/2</f>
        <v>57.25</v>
      </c>
      <c r="Q62" s="2">
        <v>82.9</v>
      </c>
      <c r="R62" s="2">
        <f>SUM(P62:Q62)</f>
        <v>140.15</v>
      </c>
      <c r="S62" s="2">
        <v>1</v>
      </c>
      <c r="T62" s="2" t="s">
        <v>42</v>
      </c>
      <c r="U62" s="2" t="s">
        <v>42</v>
      </c>
      <c r="V62" s="2"/>
    </row>
    <row r="63" spans="1:22" s="7" customFormat="1" ht="36">
      <c r="A63" s="3" t="s">
        <v>194</v>
      </c>
      <c r="B63" s="4" t="s">
        <v>195</v>
      </c>
      <c r="C63" s="2" t="s">
        <v>15</v>
      </c>
      <c r="D63" s="2" t="s">
        <v>196</v>
      </c>
      <c r="E63" s="2" t="s">
        <v>29</v>
      </c>
      <c r="F63" s="2" t="s">
        <v>16</v>
      </c>
      <c r="G63" s="2" t="s">
        <v>54</v>
      </c>
      <c r="H63" s="2"/>
      <c r="I63" s="2" t="s">
        <v>507</v>
      </c>
      <c r="J63" s="2" t="s">
        <v>197</v>
      </c>
      <c r="K63" s="2" t="s">
        <v>198</v>
      </c>
      <c r="L63" s="2">
        <v>63.9</v>
      </c>
      <c r="M63" s="2">
        <v>74.5</v>
      </c>
      <c r="N63" s="2">
        <v>3</v>
      </c>
      <c r="O63" s="2">
        <v>141.4</v>
      </c>
      <c r="P63" s="2">
        <f aca="true" t="shared" si="5" ref="P63:P68">O63/2</f>
        <v>70.7</v>
      </c>
      <c r="Q63" s="2">
        <v>82.1</v>
      </c>
      <c r="R63" s="2">
        <f aca="true" t="shared" si="6" ref="R63:R68">SUM(P63:Q63)</f>
        <v>152.8</v>
      </c>
      <c r="S63" s="2">
        <v>1</v>
      </c>
      <c r="T63" s="2" t="s">
        <v>324</v>
      </c>
      <c r="U63" s="2" t="s">
        <v>324</v>
      </c>
      <c r="V63" s="2"/>
    </row>
    <row r="64" spans="1:22" s="7" customFormat="1" ht="36">
      <c r="A64" s="3" t="s">
        <v>199</v>
      </c>
      <c r="B64" s="4" t="s">
        <v>200</v>
      </c>
      <c r="C64" s="2" t="s">
        <v>21</v>
      </c>
      <c r="D64" s="2">
        <v>1988.11</v>
      </c>
      <c r="E64" s="2" t="s">
        <v>201</v>
      </c>
      <c r="F64" s="2" t="s">
        <v>16</v>
      </c>
      <c r="G64" s="2" t="s">
        <v>54</v>
      </c>
      <c r="H64" s="2"/>
      <c r="I64" s="2" t="s">
        <v>508</v>
      </c>
      <c r="J64" s="2" t="s">
        <v>202</v>
      </c>
      <c r="K64" s="2" t="s">
        <v>203</v>
      </c>
      <c r="L64" s="2">
        <v>107.9</v>
      </c>
      <c r="M64" s="2">
        <v>87.5</v>
      </c>
      <c r="N64" s="2">
        <v>3</v>
      </c>
      <c r="O64" s="2">
        <v>198.4</v>
      </c>
      <c r="P64" s="2">
        <f t="shared" si="5"/>
        <v>99.2</v>
      </c>
      <c r="Q64" s="2">
        <v>76</v>
      </c>
      <c r="R64" s="2">
        <f t="shared" si="6"/>
        <v>175.2</v>
      </c>
      <c r="S64" s="2">
        <v>1</v>
      </c>
      <c r="T64" s="2" t="s">
        <v>324</v>
      </c>
      <c r="U64" s="2" t="s">
        <v>324</v>
      </c>
      <c r="V64" s="2"/>
    </row>
    <row r="65" spans="1:22" s="7" customFormat="1" ht="36">
      <c r="A65" s="3" t="s">
        <v>204</v>
      </c>
      <c r="B65" s="4" t="s">
        <v>205</v>
      </c>
      <c r="C65" s="2" t="s">
        <v>15</v>
      </c>
      <c r="D65" s="2">
        <v>1993.04</v>
      </c>
      <c r="E65" s="2" t="s">
        <v>29</v>
      </c>
      <c r="F65" s="2" t="s">
        <v>16</v>
      </c>
      <c r="G65" s="2" t="s">
        <v>17</v>
      </c>
      <c r="H65" s="2" t="s">
        <v>18</v>
      </c>
      <c r="I65" s="2" t="s">
        <v>509</v>
      </c>
      <c r="J65" s="2" t="s">
        <v>55</v>
      </c>
      <c r="K65" s="2" t="s">
        <v>206</v>
      </c>
      <c r="L65" s="2">
        <v>64</v>
      </c>
      <c r="M65" s="2">
        <v>81</v>
      </c>
      <c r="N65" s="2">
        <v>3</v>
      </c>
      <c r="O65" s="2">
        <v>148</v>
      </c>
      <c r="P65" s="2">
        <f t="shared" si="5"/>
        <v>74</v>
      </c>
      <c r="Q65" s="2">
        <v>75</v>
      </c>
      <c r="R65" s="2">
        <f t="shared" si="6"/>
        <v>149</v>
      </c>
      <c r="S65" s="2">
        <v>1</v>
      </c>
      <c r="T65" s="2" t="s">
        <v>324</v>
      </c>
      <c r="U65" s="2" t="s">
        <v>324</v>
      </c>
      <c r="V65" s="2"/>
    </row>
    <row r="66" spans="1:22" s="7" customFormat="1" ht="36">
      <c r="A66" s="3" t="s">
        <v>207</v>
      </c>
      <c r="B66" s="4" t="s">
        <v>208</v>
      </c>
      <c r="C66" s="2" t="s">
        <v>21</v>
      </c>
      <c r="D66" s="2">
        <v>1993.02</v>
      </c>
      <c r="E66" s="2" t="s">
        <v>29</v>
      </c>
      <c r="F66" s="2" t="s">
        <v>38</v>
      </c>
      <c r="G66" s="2" t="s">
        <v>54</v>
      </c>
      <c r="H66" s="2"/>
      <c r="I66" s="2" t="s">
        <v>510</v>
      </c>
      <c r="J66" s="2" t="s">
        <v>209</v>
      </c>
      <c r="K66" s="2" t="s">
        <v>210</v>
      </c>
      <c r="L66" s="2">
        <v>83</v>
      </c>
      <c r="M66" s="2">
        <v>91</v>
      </c>
      <c r="N66" s="2">
        <v>0</v>
      </c>
      <c r="O66" s="2">
        <v>174</v>
      </c>
      <c r="P66" s="2">
        <f t="shared" si="5"/>
        <v>87</v>
      </c>
      <c r="Q66" s="2">
        <v>84.1</v>
      </c>
      <c r="R66" s="2">
        <f t="shared" si="6"/>
        <v>171.1</v>
      </c>
      <c r="S66" s="2">
        <v>1</v>
      </c>
      <c r="T66" s="2" t="s">
        <v>324</v>
      </c>
      <c r="U66" s="2" t="s">
        <v>324</v>
      </c>
      <c r="V66" s="2"/>
    </row>
    <row r="67" spans="1:22" s="7" customFormat="1" ht="36">
      <c r="A67" s="3" t="s">
        <v>211</v>
      </c>
      <c r="B67" s="4" t="s">
        <v>212</v>
      </c>
      <c r="C67" s="2" t="s">
        <v>15</v>
      </c>
      <c r="D67" s="2">
        <v>1990.11</v>
      </c>
      <c r="E67" s="2" t="s">
        <v>29</v>
      </c>
      <c r="F67" s="2" t="s">
        <v>16</v>
      </c>
      <c r="G67" s="2" t="s">
        <v>17</v>
      </c>
      <c r="H67" s="2" t="s">
        <v>18</v>
      </c>
      <c r="I67" s="2" t="s">
        <v>511</v>
      </c>
      <c r="J67" s="2" t="s">
        <v>415</v>
      </c>
      <c r="K67" s="2" t="s">
        <v>213</v>
      </c>
      <c r="L67" s="2">
        <v>86</v>
      </c>
      <c r="M67" s="2">
        <v>86</v>
      </c>
      <c r="N67" s="2">
        <v>3</v>
      </c>
      <c r="O67" s="2">
        <v>175</v>
      </c>
      <c r="P67" s="2">
        <f t="shared" si="5"/>
        <v>87.5</v>
      </c>
      <c r="Q67" s="2">
        <v>84.7</v>
      </c>
      <c r="R67" s="2">
        <f t="shared" si="6"/>
        <v>172.2</v>
      </c>
      <c r="S67" s="2">
        <v>1</v>
      </c>
      <c r="T67" s="2" t="s">
        <v>324</v>
      </c>
      <c r="U67" s="2" t="s">
        <v>324</v>
      </c>
      <c r="V67" s="2"/>
    </row>
    <row r="68" spans="1:22" s="7" customFormat="1" ht="36">
      <c r="A68" s="3" t="s">
        <v>214</v>
      </c>
      <c r="B68" s="4" t="s">
        <v>215</v>
      </c>
      <c r="C68" s="2" t="s">
        <v>21</v>
      </c>
      <c r="D68" s="2">
        <v>1987.12</v>
      </c>
      <c r="E68" s="2" t="s">
        <v>29</v>
      </c>
      <c r="F68" s="2" t="s">
        <v>16</v>
      </c>
      <c r="G68" s="2" t="s">
        <v>54</v>
      </c>
      <c r="H68" s="2"/>
      <c r="I68" s="2" t="s">
        <v>512</v>
      </c>
      <c r="J68" s="2" t="s">
        <v>513</v>
      </c>
      <c r="K68" s="2" t="s">
        <v>216</v>
      </c>
      <c r="L68" s="2">
        <v>77</v>
      </c>
      <c r="M68" s="2">
        <v>85.5</v>
      </c>
      <c r="N68" s="2">
        <v>3</v>
      </c>
      <c r="O68" s="2">
        <v>165.5</v>
      </c>
      <c r="P68" s="2">
        <f t="shared" si="5"/>
        <v>82.75</v>
      </c>
      <c r="Q68" s="2">
        <v>82.6</v>
      </c>
      <c r="R68" s="2">
        <f t="shared" si="6"/>
        <v>165.35</v>
      </c>
      <c r="S68" s="2">
        <v>1</v>
      </c>
      <c r="T68" s="2" t="s">
        <v>324</v>
      </c>
      <c r="U68" s="2" t="s">
        <v>324</v>
      </c>
      <c r="V68" s="2"/>
    </row>
    <row r="69" spans="1:22" s="7" customFormat="1" ht="36">
      <c r="A69" s="3" t="s">
        <v>217</v>
      </c>
      <c r="B69" s="2" t="s">
        <v>416</v>
      </c>
      <c r="C69" s="2" t="s">
        <v>333</v>
      </c>
      <c r="D69" s="2" t="s">
        <v>417</v>
      </c>
      <c r="E69" s="2" t="s">
        <v>321</v>
      </c>
      <c r="F69" s="2" t="s">
        <v>329</v>
      </c>
      <c r="G69" s="2" t="s">
        <v>330</v>
      </c>
      <c r="H69" s="2" t="s">
        <v>331</v>
      </c>
      <c r="I69" s="2" t="s">
        <v>218</v>
      </c>
      <c r="J69" s="2" t="s">
        <v>514</v>
      </c>
      <c r="K69" s="2" t="s">
        <v>515</v>
      </c>
      <c r="L69" s="2">
        <v>75</v>
      </c>
      <c r="M69" s="2">
        <v>77</v>
      </c>
      <c r="N69" s="2">
        <v>3</v>
      </c>
      <c r="O69" s="2">
        <f>SUM(L69:N69)</f>
        <v>155</v>
      </c>
      <c r="P69" s="2">
        <f>SUM(O69)/2</f>
        <v>77.5</v>
      </c>
      <c r="Q69" s="2">
        <v>81.7</v>
      </c>
      <c r="R69" s="2">
        <f>SUM(P69:Q69)</f>
        <v>159.2</v>
      </c>
      <c r="S69" s="2">
        <v>1</v>
      </c>
      <c r="T69" s="2" t="s">
        <v>324</v>
      </c>
      <c r="U69" s="2" t="s">
        <v>324</v>
      </c>
      <c r="V69" s="2"/>
    </row>
    <row r="70" spans="1:22" s="7" customFormat="1" ht="36">
      <c r="A70" s="3" t="s">
        <v>219</v>
      </c>
      <c r="B70" s="2" t="s">
        <v>220</v>
      </c>
      <c r="C70" s="2" t="s">
        <v>15</v>
      </c>
      <c r="D70" s="2">
        <v>1991.05</v>
      </c>
      <c r="E70" s="2" t="s">
        <v>344</v>
      </c>
      <c r="F70" s="2" t="s">
        <v>16</v>
      </c>
      <c r="G70" s="2" t="s">
        <v>17</v>
      </c>
      <c r="H70" s="2" t="s">
        <v>18</v>
      </c>
      <c r="I70" s="2" t="s">
        <v>221</v>
      </c>
      <c r="J70" s="2" t="s">
        <v>418</v>
      </c>
      <c r="K70" s="2" t="s">
        <v>419</v>
      </c>
      <c r="L70" s="2">
        <v>81.5</v>
      </c>
      <c r="M70" s="2">
        <v>92.5</v>
      </c>
      <c r="N70" s="2">
        <v>3</v>
      </c>
      <c r="O70" s="2">
        <f>SUM(L70:N70)</f>
        <v>177</v>
      </c>
      <c r="P70" s="2">
        <f>SUM(O70)/2</f>
        <v>88.5</v>
      </c>
      <c r="Q70" s="2">
        <v>83.2</v>
      </c>
      <c r="R70" s="2">
        <f>SUM(P70:Q70)</f>
        <v>171.7</v>
      </c>
      <c r="S70" s="2">
        <v>1</v>
      </c>
      <c r="T70" s="2" t="s">
        <v>324</v>
      </c>
      <c r="U70" s="2" t="s">
        <v>324</v>
      </c>
      <c r="V70" s="2"/>
    </row>
    <row r="71" spans="1:22" s="7" customFormat="1" ht="36">
      <c r="A71" s="3" t="s">
        <v>222</v>
      </c>
      <c r="B71" s="2" t="s">
        <v>223</v>
      </c>
      <c r="C71" s="2" t="s">
        <v>15</v>
      </c>
      <c r="D71" s="2">
        <v>1996.07</v>
      </c>
      <c r="E71" s="2" t="s">
        <v>29</v>
      </c>
      <c r="F71" s="2" t="s">
        <v>16</v>
      </c>
      <c r="G71" s="2" t="s">
        <v>54</v>
      </c>
      <c r="H71" s="2"/>
      <c r="I71" s="2" t="s">
        <v>224</v>
      </c>
      <c r="J71" s="2" t="s">
        <v>346</v>
      </c>
      <c r="K71" s="2" t="s">
        <v>420</v>
      </c>
      <c r="L71" s="2">
        <v>74.5</v>
      </c>
      <c r="M71" s="2">
        <v>99</v>
      </c>
      <c r="N71" s="2">
        <v>3</v>
      </c>
      <c r="O71" s="2">
        <v>176.5</v>
      </c>
      <c r="P71" s="2">
        <f>SUM(O71)/2</f>
        <v>88.25</v>
      </c>
      <c r="Q71" s="2">
        <v>79.3</v>
      </c>
      <c r="R71" s="2">
        <v>167.55</v>
      </c>
      <c r="S71" s="2">
        <v>1</v>
      </c>
      <c r="T71" s="2" t="s">
        <v>324</v>
      </c>
      <c r="U71" s="2" t="s">
        <v>324</v>
      </c>
      <c r="V71" s="2"/>
    </row>
    <row r="72" spans="1:22" s="7" customFormat="1" ht="36">
      <c r="A72" s="3" t="s">
        <v>225</v>
      </c>
      <c r="B72" s="2" t="s">
        <v>226</v>
      </c>
      <c r="C72" s="2" t="s">
        <v>15</v>
      </c>
      <c r="D72" s="2">
        <v>1988.11</v>
      </c>
      <c r="E72" s="2" t="s">
        <v>321</v>
      </c>
      <c r="F72" s="2" t="s">
        <v>16</v>
      </c>
      <c r="G72" s="2" t="s">
        <v>54</v>
      </c>
      <c r="H72" s="2"/>
      <c r="I72" s="2" t="s">
        <v>227</v>
      </c>
      <c r="J72" s="2" t="s">
        <v>421</v>
      </c>
      <c r="K72" s="2" t="s">
        <v>420</v>
      </c>
      <c r="L72" s="2">
        <v>69</v>
      </c>
      <c r="M72" s="2">
        <v>89</v>
      </c>
      <c r="N72" s="2">
        <v>3</v>
      </c>
      <c r="O72" s="2">
        <v>161</v>
      </c>
      <c r="P72" s="2">
        <f>SUM(O72)/2</f>
        <v>80.5</v>
      </c>
      <c r="Q72" s="2">
        <v>79.6</v>
      </c>
      <c r="R72" s="2">
        <f>SUM(P72:Q72)</f>
        <v>160.1</v>
      </c>
      <c r="S72" s="2">
        <v>2</v>
      </c>
      <c r="T72" s="2" t="s">
        <v>324</v>
      </c>
      <c r="U72" s="2" t="s">
        <v>324</v>
      </c>
      <c r="V72" s="2"/>
    </row>
    <row r="73" spans="1:22" s="7" customFormat="1" ht="36">
      <c r="A73" s="3" t="s">
        <v>228</v>
      </c>
      <c r="B73" s="2" t="s">
        <v>422</v>
      </c>
      <c r="C73" s="2" t="s">
        <v>333</v>
      </c>
      <c r="D73" s="2">
        <v>1989.04</v>
      </c>
      <c r="E73" s="2" t="s">
        <v>344</v>
      </c>
      <c r="F73" s="2" t="s">
        <v>329</v>
      </c>
      <c r="G73" s="2" t="s">
        <v>330</v>
      </c>
      <c r="H73" s="2" t="s">
        <v>331</v>
      </c>
      <c r="I73" s="2" t="s">
        <v>229</v>
      </c>
      <c r="J73" s="2" t="s">
        <v>423</v>
      </c>
      <c r="K73" s="2" t="s">
        <v>424</v>
      </c>
      <c r="L73" s="2">
        <v>60.5</v>
      </c>
      <c r="M73" s="2">
        <v>73.5</v>
      </c>
      <c r="N73" s="2">
        <v>3</v>
      </c>
      <c r="O73" s="2">
        <v>137</v>
      </c>
      <c r="P73" s="2">
        <f>SUM(O73)/2</f>
        <v>68.5</v>
      </c>
      <c r="Q73" s="2">
        <v>79.2</v>
      </c>
      <c r="R73" s="2">
        <f aca="true" t="shared" si="7" ref="R73:R81">SUM(P73:Q73)</f>
        <v>147.7</v>
      </c>
      <c r="S73" s="2">
        <v>1</v>
      </c>
      <c r="T73" s="2" t="s">
        <v>324</v>
      </c>
      <c r="U73" s="2" t="s">
        <v>324</v>
      </c>
      <c r="V73" s="2"/>
    </row>
    <row r="74" spans="1:22" s="7" customFormat="1" ht="36">
      <c r="A74" s="3" t="s">
        <v>230</v>
      </c>
      <c r="B74" s="2" t="s">
        <v>516</v>
      </c>
      <c r="C74" s="2" t="s">
        <v>327</v>
      </c>
      <c r="D74" s="2">
        <v>1985.12</v>
      </c>
      <c r="E74" s="2" t="s">
        <v>344</v>
      </c>
      <c r="F74" s="2" t="s">
        <v>329</v>
      </c>
      <c r="G74" s="2" t="s">
        <v>354</v>
      </c>
      <c r="H74" s="2"/>
      <c r="I74" s="2" t="s">
        <v>231</v>
      </c>
      <c r="J74" s="2" t="s">
        <v>346</v>
      </c>
      <c r="K74" s="2" t="s">
        <v>517</v>
      </c>
      <c r="L74" s="2">
        <v>71.5</v>
      </c>
      <c r="M74" s="2">
        <v>88</v>
      </c>
      <c r="N74" s="2">
        <v>3</v>
      </c>
      <c r="O74" s="2">
        <f>SUM(L74:N74)</f>
        <v>162.5</v>
      </c>
      <c r="P74" s="2">
        <f>SUM(O74)/2</f>
        <v>81.25</v>
      </c>
      <c r="Q74" s="2">
        <v>81</v>
      </c>
      <c r="R74" s="2">
        <f t="shared" si="7"/>
        <v>162.25</v>
      </c>
      <c r="S74" s="2">
        <v>1</v>
      </c>
      <c r="T74" s="2" t="s">
        <v>324</v>
      </c>
      <c r="U74" s="2" t="s">
        <v>324</v>
      </c>
      <c r="V74" s="2"/>
    </row>
    <row r="75" spans="1:22" s="7" customFormat="1" ht="36">
      <c r="A75" s="3" t="s">
        <v>232</v>
      </c>
      <c r="B75" s="4" t="s">
        <v>233</v>
      </c>
      <c r="C75" s="2" t="s">
        <v>15</v>
      </c>
      <c r="D75" s="2">
        <v>1988.01</v>
      </c>
      <c r="E75" s="2" t="s">
        <v>201</v>
      </c>
      <c r="F75" s="2" t="s">
        <v>16</v>
      </c>
      <c r="G75" s="2" t="s">
        <v>17</v>
      </c>
      <c r="H75" s="2" t="s">
        <v>18</v>
      </c>
      <c r="I75" s="2" t="s">
        <v>234</v>
      </c>
      <c r="J75" s="2" t="s">
        <v>518</v>
      </c>
      <c r="K75" s="2" t="s">
        <v>540</v>
      </c>
      <c r="L75" s="2">
        <v>77.5</v>
      </c>
      <c r="M75" s="2">
        <v>92.5</v>
      </c>
      <c r="N75" s="2">
        <v>3</v>
      </c>
      <c r="O75" s="2">
        <v>173</v>
      </c>
      <c r="P75" s="2">
        <f aca="true" t="shared" si="8" ref="P75:P81">O75/2</f>
        <v>86.5</v>
      </c>
      <c r="Q75" s="2">
        <v>84.8</v>
      </c>
      <c r="R75" s="2">
        <f t="shared" si="7"/>
        <v>171.3</v>
      </c>
      <c r="S75" s="2">
        <v>1</v>
      </c>
      <c r="T75" s="2" t="s">
        <v>324</v>
      </c>
      <c r="U75" s="2" t="s">
        <v>324</v>
      </c>
      <c r="V75" s="2"/>
    </row>
    <row r="76" spans="1:22" s="7" customFormat="1" ht="36">
      <c r="A76" s="3" t="s">
        <v>235</v>
      </c>
      <c r="B76" s="4" t="s">
        <v>236</v>
      </c>
      <c r="C76" s="2" t="s">
        <v>15</v>
      </c>
      <c r="D76" s="2">
        <v>1990.01</v>
      </c>
      <c r="E76" s="2" t="s">
        <v>344</v>
      </c>
      <c r="F76" s="2" t="s">
        <v>16</v>
      </c>
      <c r="G76" s="2" t="s">
        <v>354</v>
      </c>
      <c r="H76" s="2"/>
      <c r="I76" s="2" t="s">
        <v>237</v>
      </c>
      <c r="J76" s="2" t="s">
        <v>238</v>
      </c>
      <c r="K76" s="2" t="s">
        <v>540</v>
      </c>
      <c r="L76" s="2">
        <v>77.5</v>
      </c>
      <c r="M76" s="2">
        <v>87</v>
      </c>
      <c r="N76" s="2">
        <v>3</v>
      </c>
      <c r="O76" s="2">
        <v>167.5</v>
      </c>
      <c r="P76" s="2">
        <f t="shared" si="8"/>
        <v>83.75</v>
      </c>
      <c r="Q76" s="2">
        <v>79.44</v>
      </c>
      <c r="R76" s="2">
        <f t="shared" si="7"/>
        <v>163.19</v>
      </c>
      <c r="S76" s="2">
        <v>2</v>
      </c>
      <c r="T76" s="2" t="s">
        <v>324</v>
      </c>
      <c r="U76" s="2" t="s">
        <v>324</v>
      </c>
      <c r="V76" s="2"/>
    </row>
    <row r="77" spans="1:22" s="7" customFormat="1" ht="36">
      <c r="A77" s="3" t="s">
        <v>239</v>
      </c>
      <c r="B77" s="4" t="s">
        <v>240</v>
      </c>
      <c r="C77" s="2" t="s">
        <v>15</v>
      </c>
      <c r="D77" s="2">
        <v>1992.11</v>
      </c>
      <c r="E77" s="2" t="s">
        <v>29</v>
      </c>
      <c r="F77" s="2" t="s">
        <v>16</v>
      </c>
      <c r="G77" s="2" t="s">
        <v>354</v>
      </c>
      <c r="H77" s="2"/>
      <c r="I77" s="2" t="s">
        <v>241</v>
      </c>
      <c r="J77" s="2" t="s">
        <v>519</v>
      </c>
      <c r="K77" s="2" t="s">
        <v>541</v>
      </c>
      <c r="L77" s="2">
        <v>55</v>
      </c>
      <c r="M77" s="2">
        <v>75</v>
      </c>
      <c r="N77" s="2">
        <v>3</v>
      </c>
      <c r="O77" s="2">
        <v>133</v>
      </c>
      <c r="P77" s="2">
        <f t="shared" si="8"/>
        <v>66.5</v>
      </c>
      <c r="Q77" s="2">
        <v>79.4</v>
      </c>
      <c r="R77" s="2">
        <f t="shared" si="7"/>
        <v>145.9</v>
      </c>
      <c r="S77" s="2">
        <v>1</v>
      </c>
      <c r="T77" s="2" t="s">
        <v>324</v>
      </c>
      <c r="U77" s="2" t="s">
        <v>324</v>
      </c>
      <c r="V77" s="2"/>
    </row>
    <row r="78" spans="1:22" s="7" customFormat="1" ht="36">
      <c r="A78" s="3" t="s">
        <v>242</v>
      </c>
      <c r="B78" s="4" t="s">
        <v>243</v>
      </c>
      <c r="C78" s="2" t="s">
        <v>15</v>
      </c>
      <c r="D78" s="2">
        <v>1992.08</v>
      </c>
      <c r="E78" s="2" t="s">
        <v>344</v>
      </c>
      <c r="F78" s="2" t="s">
        <v>38</v>
      </c>
      <c r="G78" s="2" t="s">
        <v>354</v>
      </c>
      <c r="H78" s="2"/>
      <c r="I78" s="2" t="s">
        <v>244</v>
      </c>
      <c r="J78" s="2" t="s">
        <v>55</v>
      </c>
      <c r="K78" s="2" t="s">
        <v>542</v>
      </c>
      <c r="L78" s="2">
        <v>68</v>
      </c>
      <c r="M78" s="2">
        <v>87.5</v>
      </c>
      <c r="N78" s="2">
        <v>0</v>
      </c>
      <c r="O78" s="2">
        <v>155.5</v>
      </c>
      <c r="P78" s="2">
        <f t="shared" si="8"/>
        <v>77.75</v>
      </c>
      <c r="Q78" s="2">
        <v>85.6</v>
      </c>
      <c r="R78" s="2">
        <f t="shared" si="7"/>
        <v>163.35</v>
      </c>
      <c r="S78" s="2">
        <v>1</v>
      </c>
      <c r="T78" s="2" t="s">
        <v>324</v>
      </c>
      <c r="U78" s="2" t="s">
        <v>324</v>
      </c>
      <c r="V78" s="2"/>
    </row>
    <row r="79" spans="1:22" s="7" customFormat="1" ht="36">
      <c r="A79" s="3" t="s">
        <v>245</v>
      </c>
      <c r="B79" s="4" t="s">
        <v>246</v>
      </c>
      <c r="C79" s="2" t="s">
        <v>21</v>
      </c>
      <c r="D79" s="2">
        <v>1992.07</v>
      </c>
      <c r="E79" s="2" t="s">
        <v>201</v>
      </c>
      <c r="F79" s="2" t="s">
        <v>16</v>
      </c>
      <c r="G79" s="2" t="s">
        <v>17</v>
      </c>
      <c r="H79" s="2" t="s">
        <v>18</v>
      </c>
      <c r="I79" s="2" t="s">
        <v>247</v>
      </c>
      <c r="J79" s="2" t="s">
        <v>248</v>
      </c>
      <c r="K79" s="2" t="s">
        <v>249</v>
      </c>
      <c r="L79" s="2">
        <v>71.5</v>
      </c>
      <c r="M79" s="2">
        <v>91.5</v>
      </c>
      <c r="N79" s="2">
        <v>3</v>
      </c>
      <c r="O79" s="2">
        <v>166</v>
      </c>
      <c r="P79" s="2">
        <f t="shared" si="8"/>
        <v>83</v>
      </c>
      <c r="Q79" s="2">
        <v>84.34</v>
      </c>
      <c r="R79" s="2">
        <f t="shared" si="7"/>
        <v>167.34</v>
      </c>
      <c r="S79" s="2">
        <v>1</v>
      </c>
      <c r="T79" s="2" t="s">
        <v>324</v>
      </c>
      <c r="U79" s="2" t="s">
        <v>324</v>
      </c>
      <c r="V79" s="2"/>
    </row>
    <row r="80" spans="1:22" s="7" customFormat="1" ht="36">
      <c r="A80" s="3" t="s">
        <v>250</v>
      </c>
      <c r="B80" s="4" t="s">
        <v>251</v>
      </c>
      <c r="C80" s="2" t="s">
        <v>15</v>
      </c>
      <c r="D80" s="2">
        <v>1992.08</v>
      </c>
      <c r="E80" s="2" t="s">
        <v>321</v>
      </c>
      <c r="F80" s="2" t="s">
        <v>16</v>
      </c>
      <c r="G80" s="2" t="s">
        <v>17</v>
      </c>
      <c r="H80" s="2" t="s">
        <v>18</v>
      </c>
      <c r="I80" s="2" t="s">
        <v>252</v>
      </c>
      <c r="J80" s="2" t="s">
        <v>253</v>
      </c>
      <c r="K80" s="2" t="s">
        <v>254</v>
      </c>
      <c r="L80" s="2">
        <v>53.5</v>
      </c>
      <c r="M80" s="2">
        <v>78</v>
      </c>
      <c r="N80" s="2">
        <v>3</v>
      </c>
      <c r="O80" s="2">
        <v>134.5</v>
      </c>
      <c r="P80" s="2">
        <f t="shared" si="8"/>
        <v>67.25</v>
      </c>
      <c r="Q80" s="2">
        <v>81.8</v>
      </c>
      <c r="R80" s="2">
        <f t="shared" si="7"/>
        <v>149.05</v>
      </c>
      <c r="S80" s="2">
        <v>1</v>
      </c>
      <c r="T80" s="2" t="s">
        <v>324</v>
      </c>
      <c r="U80" s="2" t="s">
        <v>324</v>
      </c>
      <c r="V80" s="2"/>
    </row>
    <row r="81" spans="1:22" s="7" customFormat="1" ht="36">
      <c r="A81" s="3" t="s">
        <v>255</v>
      </c>
      <c r="B81" s="4" t="s">
        <v>256</v>
      </c>
      <c r="C81" s="2" t="s">
        <v>21</v>
      </c>
      <c r="D81" s="2">
        <v>1991.11</v>
      </c>
      <c r="E81" s="2" t="s">
        <v>29</v>
      </c>
      <c r="F81" s="2" t="s">
        <v>16</v>
      </c>
      <c r="G81" s="2" t="s">
        <v>54</v>
      </c>
      <c r="H81" s="2"/>
      <c r="I81" s="2" t="s">
        <v>257</v>
      </c>
      <c r="J81" s="2" t="s">
        <v>258</v>
      </c>
      <c r="K81" s="2" t="s">
        <v>259</v>
      </c>
      <c r="L81" s="2">
        <v>75.4</v>
      </c>
      <c r="M81" s="2">
        <v>82</v>
      </c>
      <c r="N81" s="2">
        <v>3</v>
      </c>
      <c r="O81" s="2">
        <v>160.4</v>
      </c>
      <c r="P81" s="2">
        <f t="shared" si="8"/>
        <v>80.2</v>
      </c>
      <c r="Q81" s="2">
        <v>80.46</v>
      </c>
      <c r="R81" s="2">
        <f t="shared" si="7"/>
        <v>160.66</v>
      </c>
      <c r="S81" s="2">
        <v>1</v>
      </c>
      <c r="T81" s="2" t="s">
        <v>324</v>
      </c>
      <c r="U81" s="2" t="s">
        <v>324</v>
      </c>
      <c r="V81" s="2"/>
    </row>
    <row r="82" spans="1:22" s="7" customFormat="1" ht="36">
      <c r="A82" s="3" t="s">
        <v>260</v>
      </c>
      <c r="B82" s="4" t="s">
        <v>261</v>
      </c>
      <c r="C82" s="2" t="s">
        <v>15</v>
      </c>
      <c r="D82" s="2">
        <v>1993.04</v>
      </c>
      <c r="E82" s="2" t="s">
        <v>29</v>
      </c>
      <c r="F82" s="2" t="s">
        <v>16</v>
      </c>
      <c r="G82" s="2" t="s">
        <v>17</v>
      </c>
      <c r="H82" s="2" t="s">
        <v>18</v>
      </c>
      <c r="I82" s="2" t="s">
        <v>262</v>
      </c>
      <c r="J82" s="2" t="s">
        <v>520</v>
      </c>
      <c r="K82" s="3" t="s">
        <v>263</v>
      </c>
      <c r="L82" s="2">
        <v>69.5</v>
      </c>
      <c r="M82" s="2">
        <v>80.5</v>
      </c>
      <c r="N82" s="2">
        <v>3</v>
      </c>
      <c r="O82" s="2">
        <v>153</v>
      </c>
      <c r="P82" s="2">
        <v>76.5</v>
      </c>
      <c r="Q82" s="2">
        <v>87.18</v>
      </c>
      <c r="R82" s="2">
        <f>SUM(P82:Q82)</f>
        <v>163.68</v>
      </c>
      <c r="S82" s="2">
        <v>1</v>
      </c>
      <c r="T82" s="2" t="s">
        <v>324</v>
      </c>
      <c r="U82" s="2" t="s">
        <v>324</v>
      </c>
      <c r="V82" s="2"/>
    </row>
    <row r="83" spans="1:22" s="7" customFormat="1" ht="36">
      <c r="A83" s="3" t="s">
        <v>264</v>
      </c>
      <c r="B83" s="4" t="s">
        <v>265</v>
      </c>
      <c r="C83" s="2" t="s">
        <v>21</v>
      </c>
      <c r="D83" s="2">
        <v>1990.09</v>
      </c>
      <c r="E83" s="1" t="s">
        <v>344</v>
      </c>
      <c r="F83" s="2" t="s">
        <v>16</v>
      </c>
      <c r="G83" s="2" t="s">
        <v>54</v>
      </c>
      <c r="H83" s="2"/>
      <c r="I83" s="2" t="s">
        <v>266</v>
      </c>
      <c r="J83" s="2" t="s">
        <v>521</v>
      </c>
      <c r="K83" s="3" t="s">
        <v>267</v>
      </c>
      <c r="L83" s="2">
        <v>83</v>
      </c>
      <c r="M83" s="2">
        <v>69.5</v>
      </c>
      <c r="N83" s="2">
        <v>3</v>
      </c>
      <c r="O83" s="2">
        <v>155.5</v>
      </c>
      <c r="P83" s="2">
        <f>O83*0.5</f>
        <v>77.75</v>
      </c>
      <c r="Q83" s="2">
        <v>81.14</v>
      </c>
      <c r="R83" s="2">
        <f>P83+Q83</f>
        <v>158.89</v>
      </c>
      <c r="S83" s="2">
        <v>1</v>
      </c>
      <c r="T83" s="2" t="s">
        <v>324</v>
      </c>
      <c r="U83" s="2" t="s">
        <v>324</v>
      </c>
      <c r="V83" s="2"/>
    </row>
    <row r="84" spans="1:22" s="7" customFormat="1" ht="36">
      <c r="A84" s="3" t="s">
        <v>268</v>
      </c>
      <c r="B84" s="4" t="s">
        <v>269</v>
      </c>
      <c r="C84" s="2" t="s">
        <v>15</v>
      </c>
      <c r="D84" s="2">
        <v>1988.05</v>
      </c>
      <c r="E84" s="1" t="s">
        <v>344</v>
      </c>
      <c r="F84" s="2" t="s">
        <v>38</v>
      </c>
      <c r="G84" s="2" t="s">
        <v>17</v>
      </c>
      <c r="H84" s="2" t="s">
        <v>18</v>
      </c>
      <c r="I84" s="2" t="s">
        <v>270</v>
      </c>
      <c r="J84" s="2" t="s">
        <v>346</v>
      </c>
      <c r="K84" s="3" t="s">
        <v>271</v>
      </c>
      <c r="L84" s="2">
        <v>79.2</v>
      </c>
      <c r="M84" s="2">
        <v>72</v>
      </c>
      <c r="N84" s="2">
        <v>0</v>
      </c>
      <c r="O84" s="2">
        <v>151.2</v>
      </c>
      <c r="P84" s="2">
        <f>O84*0.5</f>
        <v>75.6</v>
      </c>
      <c r="Q84" s="2">
        <v>76.6</v>
      </c>
      <c r="R84" s="2">
        <f>P84+Q84</f>
        <v>152.2</v>
      </c>
      <c r="S84" s="2">
        <v>2</v>
      </c>
      <c r="T84" s="2" t="s">
        <v>324</v>
      </c>
      <c r="U84" s="2" t="s">
        <v>324</v>
      </c>
      <c r="V84" s="2" t="s">
        <v>425</v>
      </c>
    </row>
    <row r="85" spans="1:22" s="7" customFormat="1" ht="36">
      <c r="A85" s="3" t="s">
        <v>272</v>
      </c>
      <c r="B85" s="4" t="s">
        <v>273</v>
      </c>
      <c r="C85" s="2" t="s">
        <v>21</v>
      </c>
      <c r="D85" s="2">
        <v>1987.05</v>
      </c>
      <c r="E85" s="1" t="s">
        <v>344</v>
      </c>
      <c r="F85" s="2" t="s">
        <v>274</v>
      </c>
      <c r="G85" s="2" t="s">
        <v>54</v>
      </c>
      <c r="H85" s="2"/>
      <c r="I85" s="2" t="s">
        <v>275</v>
      </c>
      <c r="J85" s="2" t="s">
        <v>426</v>
      </c>
      <c r="K85" s="3" t="s">
        <v>276</v>
      </c>
      <c r="L85" s="2">
        <v>78.5</v>
      </c>
      <c r="M85" s="2">
        <v>88.5</v>
      </c>
      <c r="N85" s="2">
        <v>3</v>
      </c>
      <c r="O85" s="2">
        <v>170</v>
      </c>
      <c r="P85" s="2">
        <f>O85*0.5</f>
        <v>85</v>
      </c>
      <c r="Q85" s="2">
        <v>85.21</v>
      </c>
      <c r="R85" s="2">
        <f>P85+Q85</f>
        <v>170.20999999999998</v>
      </c>
      <c r="S85" s="2">
        <v>1</v>
      </c>
      <c r="T85" s="2" t="s">
        <v>324</v>
      </c>
      <c r="U85" s="2" t="s">
        <v>324</v>
      </c>
      <c r="V85" s="2"/>
    </row>
    <row r="86" spans="1:22" s="7" customFormat="1" ht="36">
      <c r="A86" s="3" t="s">
        <v>277</v>
      </c>
      <c r="B86" s="4" t="s">
        <v>278</v>
      </c>
      <c r="C86" s="14" t="s">
        <v>333</v>
      </c>
      <c r="D86" s="15" t="s">
        <v>396</v>
      </c>
      <c r="E86" s="14" t="s">
        <v>29</v>
      </c>
      <c r="F86" s="14" t="s">
        <v>329</v>
      </c>
      <c r="G86" s="14" t="s">
        <v>354</v>
      </c>
      <c r="H86" s="2"/>
      <c r="I86" s="2" t="s">
        <v>427</v>
      </c>
      <c r="J86" s="14" t="s">
        <v>428</v>
      </c>
      <c r="K86" s="14" t="s">
        <v>429</v>
      </c>
      <c r="L86" s="16">
        <v>74.7</v>
      </c>
      <c r="M86" s="16">
        <v>81.5</v>
      </c>
      <c r="N86" s="16">
        <v>3</v>
      </c>
      <c r="O86" s="2">
        <v>159.2</v>
      </c>
      <c r="P86" s="2">
        <f aca="true" t="shared" si="9" ref="P86:P103">O86/2</f>
        <v>79.6</v>
      </c>
      <c r="Q86" s="2">
        <v>81.68</v>
      </c>
      <c r="R86" s="2">
        <f aca="true" t="shared" si="10" ref="R86:R96">SUM(P86:Q86)</f>
        <v>161.28</v>
      </c>
      <c r="S86" s="2">
        <v>1</v>
      </c>
      <c r="T86" s="2" t="s">
        <v>324</v>
      </c>
      <c r="U86" s="2" t="s">
        <v>324</v>
      </c>
      <c r="V86" s="2"/>
    </row>
    <row r="87" spans="1:22" s="7" customFormat="1" ht="36">
      <c r="A87" s="3" t="s">
        <v>279</v>
      </c>
      <c r="B87" s="4" t="s">
        <v>280</v>
      </c>
      <c r="C87" s="14" t="s">
        <v>333</v>
      </c>
      <c r="D87" s="14">
        <v>1990.11</v>
      </c>
      <c r="E87" s="14" t="s">
        <v>29</v>
      </c>
      <c r="F87" s="14" t="s">
        <v>329</v>
      </c>
      <c r="G87" s="14" t="s">
        <v>354</v>
      </c>
      <c r="H87" s="14"/>
      <c r="I87" s="2" t="s">
        <v>430</v>
      </c>
      <c r="J87" s="14" t="s">
        <v>431</v>
      </c>
      <c r="K87" s="14" t="s">
        <v>543</v>
      </c>
      <c r="L87" s="16">
        <v>72.5</v>
      </c>
      <c r="M87" s="16">
        <v>81.5</v>
      </c>
      <c r="N87" s="16">
        <v>3</v>
      </c>
      <c r="O87" s="2">
        <v>157</v>
      </c>
      <c r="P87" s="2">
        <f t="shared" si="9"/>
        <v>78.5</v>
      </c>
      <c r="Q87" s="2">
        <v>80.89</v>
      </c>
      <c r="R87" s="2">
        <f t="shared" si="10"/>
        <v>159.39</v>
      </c>
      <c r="S87" s="2">
        <v>1</v>
      </c>
      <c r="T87" s="2" t="s">
        <v>324</v>
      </c>
      <c r="U87" s="2" t="s">
        <v>324</v>
      </c>
      <c r="V87" s="2"/>
    </row>
    <row r="88" spans="1:22" s="7" customFormat="1" ht="36">
      <c r="A88" s="3" t="s">
        <v>281</v>
      </c>
      <c r="B88" s="4" t="s">
        <v>282</v>
      </c>
      <c r="C88" s="14" t="s">
        <v>333</v>
      </c>
      <c r="D88" s="16">
        <v>1993.12</v>
      </c>
      <c r="E88" s="14" t="s">
        <v>29</v>
      </c>
      <c r="F88" s="14" t="s">
        <v>329</v>
      </c>
      <c r="G88" s="14" t="s">
        <v>354</v>
      </c>
      <c r="H88" s="14"/>
      <c r="I88" s="2" t="s">
        <v>432</v>
      </c>
      <c r="J88" s="14" t="s">
        <v>433</v>
      </c>
      <c r="K88" s="14" t="s">
        <v>543</v>
      </c>
      <c r="L88" s="16">
        <v>60.5</v>
      </c>
      <c r="M88" s="16">
        <v>84.5</v>
      </c>
      <c r="N88" s="16">
        <v>3</v>
      </c>
      <c r="O88" s="2">
        <v>148</v>
      </c>
      <c r="P88" s="2">
        <f t="shared" si="9"/>
        <v>74</v>
      </c>
      <c r="Q88" s="2">
        <v>77.48</v>
      </c>
      <c r="R88" s="2">
        <f t="shared" si="10"/>
        <v>151.48000000000002</v>
      </c>
      <c r="S88" s="2">
        <v>2</v>
      </c>
      <c r="T88" s="2" t="s">
        <v>324</v>
      </c>
      <c r="U88" s="2" t="s">
        <v>324</v>
      </c>
      <c r="V88" s="2"/>
    </row>
    <row r="89" spans="1:22" s="7" customFormat="1" ht="36">
      <c r="A89" s="3" t="s">
        <v>283</v>
      </c>
      <c r="B89" s="4" t="s">
        <v>284</v>
      </c>
      <c r="C89" s="14" t="s">
        <v>333</v>
      </c>
      <c r="D89" s="17" t="s">
        <v>285</v>
      </c>
      <c r="E89" s="14" t="s">
        <v>29</v>
      </c>
      <c r="F89" s="14" t="s">
        <v>329</v>
      </c>
      <c r="G89" s="14" t="s">
        <v>330</v>
      </c>
      <c r="H89" s="14" t="s">
        <v>331</v>
      </c>
      <c r="I89" s="2" t="s">
        <v>434</v>
      </c>
      <c r="J89" s="14" t="s">
        <v>435</v>
      </c>
      <c r="K89" s="14" t="s">
        <v>544</v>
      </c>
      <c r="L89" s="16">
        <v>74</v>
      </c>
      <c r="M89" s="16">
        <v>81.5</v>
      </c>
      <c r="N89" s="16">
        <v>3</v>
      </c>
      <c r="O89" s="2">
        <v>158.5</v>
      </c>
      <c r="P89" s="2">
        <f t="shared" si="9"/>
        <v>79.25</v>
      </c>
      <c r="Q89" s="2">
        <v>84.11</v>
      </c>
      <c r="R89" s="2">
        <f t="shared" si="10"/>
        <v>163.36</v>
      </c>
      <c r="S89" s="2">
        <v>1</v>
      </c>
      <c r="T89" s="2" t="s">
        <v>324</v>
      </c>
      <c r="U89" s="2" t="s">
        <v>324</v>
      </c>
      <c r="V89" s="2"/>
    </row>
    <row r="90" spans="1:22" s="7" customFormat="1" ht="36">
      <c r="A90" s="3" t="s">
        <v>286</v>
      </c>
      <c r="B90" s="4" t="s">
        <v>287</v>
      </c>
      <c r="C90" s="2" t="s">
        <v>15</v>
      </c>
      <c r="D90" s="2">
        <v>1987.09</v>
      </c>
      <c r="E90" s="2" t="s">
        <v>337</v>
      </c>
      <c r="F90" s="2" t="s">
        <v>16</v>
      </c>
      <c r="G90" s="2" t="s">
        <v>17</v>
      </c>
      <c r="H90" s="2" t="s">
        <v>18</v>
      </c>
      <c r="I90" s="2" t="s">
        <v>436</v>
      </c>
      <c r="J90" s="2" t="s">
        <v>346</v>
      </c>
      <c r="K90" s="2" t="s">
        <v>288</v>
      </c>
      <c r="L90" s="2">
        <v>71.5</v>
      </c>
      <c r="M90" s="2">
        <v>78</v>
      </c>
      <c r="N90" s="2">
        <v>3</v>
      </c>
      <c r="O90" s="2">
        <v>152.5</v>
      </c>
      <c r="P90" s="2">
        <f t="shared" si="9"/>
        <v>76.25</v>
      </c>
      <c r="Q90" s="2">
        <v>79.28</v>
      </c>
      <c r="R90" s="2">
        <f t="shared" si="10"/>
        <v>155.53</v>
      </c>
      <c r="S90" s="2">
        <v>1</v>
      </c>
      <c r="T90" s="2" t="s">
        <v>324</v>
      </c>
      <c r="U90" s="2" t="s">
        <v>324</v>
      </c>
      <c r="V90" s="2"/>
    </row>
    <row r="91" spans="1:22" s="7" customFormat="1" ht="36">
      <c r="A91" s="3" t="s">
        <v>289</v>
      </c>
      <c r="B91" s="4" t="s">
        <v>290</v>
      </c>
      <c r="C91" s="2" t="s">
        <v>21</v>
      </c>
      <c r="D91" s="2">
        <v>1994.09</v>
      </c>
      <c r="E91" s="2" t="s">
        <v>344</v>
      </c>
      <c r="F91" s="2" t="s">
        <v>16</v>
      </c>
      <c r="G91" s="2" t="s">
        <v>354</v>
      </c>
      <c r="H91" s="2"/>
      <c r="I91" s="1" t="s">
        <v>437</v>
      </c>
      <c r="J91" s="2" t="s">
        <v>522</v>
      </c>
      <c r="K91" s="2" t="s">
        <v>545</v>
      </c>
      <c r="L91" s="2">
        <v>88.3</v>
      </c>
      <c r="M91" s="2">
        <v>83.5</v>
      </c>
      <c r="N91" s="2">
        <v>3</v>
      </c>
      <c r="O91" s="2">
        <v>174.8</v>
      </c>
      <c r="P91" s="2">
        <f t="shared" si="9"/>
        <v>87.4</v>
      </c>
      <c r="Q91" s="2">
        <v>78.31</v>
      </c>
      <c r="R91" s="2">
        <f t="shared" si="10"/>
        <v>165.71</v>
      </c>
      <c r="S91" s="2">
        <v>1</v>
      </c>
      <c r="T91" s="2" t="s">
        <v>324</v>
      </c>
      <c r="U91" s="2" t="s">
        <v>324</v>
      </c>
      <c r="V91" s="2"/>
    </row>
    <row r="92" spans="1:22" s="7" customFormat="1" ht="36">
      <c r="A92" s="3" t="s">
        <v>291</v>
      </c>
      <c r="B92" s="4" t="s">
        <v>292</v>
      </c>
      <c r="C92" s="2" t="s">
        <v>15</v>
      </c>
      <c r="D92" s="2" t="s">
        <v>293</v>
      </c>
      <c r="E92" s="2" t="s">
        <v>294</v>
      </c>
      <c r="F92" s="2" t="s">
        <v>38</v>
      </c>
      <c r="G92" s="2" t="s">
        <v>17</v>
      </c>
      <c r="H92" s="2"/>
      <c r="I92" s="1" t="s">
        <v>438</v>
      </c>
      <c r="J92" s="2" t="s">
        <v>439</v>
      </c>
      <c r="K92" s="2" t="s">
        <v>545</v>
      </c>
      <c r="L92" s="2">
        <v>63.1</v>
      </c>
      <c r="M92" s="2">
        <v>95.5</v>
      </c>
      <c r="N92" s="2">
        <v>0</v>
      </c>
      <c r="O92" s="2">
        <v>158.6</v>
      </c>
      <c r="P92" s="2">
        <f t="shared" si="9"/>
        <v>79.3</v>
      </c>
      <c r="Q92" s="2">
        <v>83.06</v>
      </c>
      <c r="R92" s="2">
        <f t="shared" si="10"/>
        <v>162.36</v>
      </c>
      <c r="S92" s="2">
        <v>2</v>
      </c>
      <c r="T92" s="2" t="s">
        <v>324</v>
      </c>
      <c r="U92" s="2" t="s">
        <v>324</v>
      </c>
      <c r="V92" s="2"/>
    </row>
    <row r="93" spans="1:22" s="7" customFormat="1" ht="36">
      <c r="A93" s="3" t="s">
        <v>295</v>
      </c>
      <c r="B93" s="4" t="s">
        <v>296</v>
      </c>
      <c r="C93" s="2" t="s">
        <v>21</v>
      </c>
      <c r="D93" s="2" t="s">
        <v>297</v>
      </c>
      <c r="E93" s="2" t="s">
        <v>344</v>
      </c>
      <c r="F93" s="2" t="s">
        <v>16</v>
      </c>
      <c r="G93" s="2" t="s">
        <v>17</v>
      </c>
      <c r="H93" s="2" t="s">
        <v>18</v>
      </c>
      <c r="I93" s="1" t="s">
        <v>440</v>
      </c>
      <c r="J93" s="2" t="s">
        <v>441</v>
      </c>
      <c r="K93" s="2" t="s">
        <v>546</v>
      </c>
      <c r="L93" s="2">
        <v>71.1</v>
      </c>
      <c r="M93" s="2">
        <v>89</v>
      </c>
      <c r="N93" s="2">
        <v>3</v>
      </c>
      <c r="O93" s="2">
        <v>163.1</v>
      </c>
      <c r="P93" s="2">
        <f t="shared" si="9"/>
        <v>81.55</v>
      </c>
      <c r="Q93" s="2">
        <v>76.53</v>
      </c>
      <c r="R93" s="2">
        <f t="shared" si="10"/>
        <v>158.07999999999998</v>
      </c>
      <c r="S93" s="2">
        <v>1</v>
      </c>
      <c r="T93" s="2" t="s">
        <v>324</v>
      </c>
      <c r="U93" s="2" t="s">
        <v>324</v>
      </c>
      <c r="V93" s="2"/>
    </row>
    <row r="94" spans="1:22" s="7" customFormat="1" ht="36">
      <c r="A94" s="3" t="s">
        <v>298</v>
      </c>
      <c r="B94" s="4" t="s">
        <v>299</v>
      </c>
      <c r="C94" s="2" t="s">
        <v>21</v>
      </c>
      <c r="D94" s="2">
        <v>1995.06</v>
      </c>
      <c r="E94" s="2" t="s">
        <v>344</v>
      </c>
      <c r="F94" s="2" t="s">
        <v>16</v>
      </c>
      <c r="G94" s="2" t="s">
        <v>354</v>
      </c>
      <c r="H94" s="2"/>
      <c r="I94" s="1" t="s">
        <v>442</v>
      </c>
      <c r="J94" s="2" t="s">
        <v>346</v>
      </c>
      <c r="K94" s="2" t="s">
        <v>546</v>
      </c>
      <c r="L94" s="2">
        <v>69.4</v>
      </c>
      <c r="M94" s="2">
        <v>73.5</v>
      </c>
      <c r="N94" s="2">
        <v>3</v>
      </c>
      <c r="O94" s="2">
        <v>145.9</v>
      </c>
      <c r="P94" s="2">
        <f t="shared" si="9"/>
        <v>72.95</v>
      </c>
      <c r="Q94" s="2">
        <v>82.37</v>
      </c>
      <c r="R94" s="2">
        <f t="shared" si="10"/>
        <v>155.32</v>
      </c>
      <c r="S94" s="2">
        <v>2</v>
      </c>
      <c r="T94" s="2" t="s">
        <v>324</v>
      </c>
      <c r="U94" s="2" t="s">
        <v>324</v>
      </c>
      <c r="V94" s="2"/>
    </row>
    <row r="95" spans="1:22" s="7" customFormat="1" ht="36">
      <c r="A95" s="3" t="s">
        <v>300</v>
      </c>
      <c r="B95" s="4" t="s">
        <v>301</v>
      </c>
      <c r="C95" s="2" t="s">
        <v>21</v>
      </c>
      <c r="D95" s="2">
        <v>1992.01</v>
      </c>
      <c r="E95" s="2" t="s">
        <v>29</v>
      </c>
      <c r="F95" s="2" t="s">
        <v>16</v>
      </c>
      <c r="G95" s="2" t="s">
        <v>17</v>
      </c>
      <c r="H95" s="2" t="s">
        <v>18</v>
      </c>
      <c r="I95" s="2" t="s">
        <v>443</v>
      </c>
      <c r="J95" s="2" t="s">
        <v>452</v>
      </c>
      <c r="K95" s="2" t="s">
        <v>547</v>
      </c>
      <c r="L95" s="2">
        <v>78</v>
      </c>
      <c r="M95" s="2">
        <v>90</v>
      </c>
      <c r="N95" s="2">
        <v>3</v>
      </c>
      <c r="O95" s="2">
        <v>171</v>
      </c>
      <c r="P95" s="2">
        <f t="shared" si="9"/>
        <v>85.5</v>
      </c>
      <c r="Q95" s="2">
        <v>84.85</v>
      </c>
      <c r="R95" s="2">
        <f t="shared" si="10"/>
        <v>170.35</v>
      </c>
      <c r="S95" s="2">
        <v>1</v>
      </c>
      <c r="T95" s="2" t="s">
        <v>324</v>
      </c>
      <c r="U95" s="2" t="s">
        <v>324</v>
      </c>
      <c r="V95" s="2"/>
    </row>
    <row r="96" spans="1:22" s="7" customFormat="1" ht="36">
      <c r="A96" s="3" t="s">
        <v>302</v>
      </c>
      <c r="B96" s="4" t="s">
        <v>303</v>
      </c>
      <c r="C96" s="18" t="s">
        <v>21</v>
      </c>
      <c r="D96" s="2">
        <v>1993.06</v>
      </c>
      <c r="E96" s="18" t="s">
        <v>294</v>
      </c>
      <c r="F96" s="2" t="s">
        <v>16</v>
      </c>
      <c r="G96" s="2" t="s">
        <v>54</v>
      </c>
      <c r="H96" s="2"/>
      <c r="I96" s="2" t="s">
        <v>444</v>
      </c>
      <c r="J96" s="18" t="s">
        <v>453</v>
      </c>
      <c r="K96" s="2" t="s">
        <v>454</v>
      </c>
      <c r="L96" s="2">
        <v>71.3</v>
      </c>
      <c r="M96" s="2">
        <v>97.5</v>
      </c>
      <c r="N96" s="2">
        <v>3</v>
      </c>
      <c r="O96" s="2">
        <v>171.8</v>
      </c>
      <c r="P96" s="2">
        <f t="shared" si="9"/>
        <v>85.9</v>
      </c>
      <c r="Q96" s="2">
        <v>82.8</v>
      </c>
      <c r="R96" s="2">
        <f t="shared" si="10"/>
        <v>168.7</v>
      </c>
      <c r="S96" s="2">
        <v>1</v>
      </c>
      <c r="T96" s="2" t="s">
        <v>324</v>
      </c>
      <c r="U96" s="2" t="s">
        <v>324</v>
      </c>
      <c r="V96" s="2"/>
    </row>
    <row r="97" spans="1:22" s="7" customFormat="1" ht="48">
      <c r="A97" s="3" t="s">
        <v>304</v>
      </c>
      <c r="B97" s="4" t="s">
        <v>305</v>
      </c>
      <c r="C97" s="18" t="s">
        <v>15</v>
      </c>
      <c r="D97" s="2" t="s">
        <v>455</v>
      </c>
      <c r="E97" s="2" t="s">
        <v>29</v>
      </c>
      <c r="F97" s="2" t="s">
        <v>38</v>
      </c>
      <c r="G97" s="2" t="s">
        <v>17</v>
      </c>
      <c r="H97" s="2" t="s">
        <v>18</v>
      </c>
      <c r="I97" s="2" t="s">
        <v>445</v>
      </c>
      <c r="J97" s="18" t="s">
        <v>456</v>
      </c>
      <c r="K97" s="2" t="s">
        <v>457</v>
      </c>
      <c r="L97" s="2">
        <v>96.5</v>
      </c>
      <c r="M97" s="2">
        <v>103</v>
      </c>
      <c r="N97" s="2">
        <v>0</v>
      </c>
      <c r="O97" s="2">
        <v>199.5</v>
      </c>
      <c r="P97" s="2">
        <f t="shared" si="9"/>
        <v>99.75</v>
      </c>
      <c r="Q97" s="2">
        <v>79</v>
      </c>
      <c r="R97" s="2">
        <f>SUM(P97:Q97)</f>
        <v>178.75</v>
      </c>
      <c r="S97" s="2">
        <v>1</v>
      </c>
      <c r="T97" s="2" t="s">
        <v>324</v>
      </c>
      <c r="U97" s="2" t="s">
        <v>324</v>
      </c>
      <c r="V97" s="2"/>
    </row>
    <row r="98" spans="1:22" s="7" customFormat="1" ht="36">
      <c r="A98" s="3" t="s">
        <v>306</v>
      </c>
      <c r="B98" s="4" t="s">
        <v>307</v>
      </c>
      <c r="C98" s="18" t="s">
        <v>21</v>
      </c>
      <c r="D98" s="2">
        <v>1988.07</v>
      </c>
      <c r="E98" s="2" t="s">
        <v>29</v>
      </c>
      <c r="F98" s="2" t="s">
        <v>16</v>
      </c>
      <c r="G98" s="2" t="s">
        <v>17</v>
      </c>
      <c r="H98" s="2"/>
      <c r="I98" s="2" t="s">
        <v>446</v>
      </c>
      <c r="J98" s="18" t="s">
        <v>458</v>
      </c>
      <c r="K98" s="2" t="s">
        <v>459</v>
      </c>
      <c r="L98" s="2">
        <v>71.5</v>
      </c>
      <c r="M98" s="2">
        <v>67.5</v>
      </c>
      <c r="N98" s="2">
        <v>3</v>
      </c>
      <c r="O98" s="2">
        <v>142</v>
      </c>
      <c r="P98" s="2">
        <f t="shared" si="9"/>
        <v>71</v>
      </c>
      <c r="Q98" s="2">
        <v>83.82</v>
      </c>
      <c r="R98" s="2">
        <f aca="true" t="shared" si="11" ref="R98:R103">SUM(P98:Q98)</f>
        <v>154.82</v>
      </c>
      <c r="S98" s="2">
        <v>1</v>
      </c>
      <c r="T98" s="2" t="s">
        <v>324</v>
      </c>
      <c r="U98" s="2" t="s">
        <v>324</v>
      </c>
      <c r="V98" s="2"/>
    </row>
    <row r="99" spans="1:22" s="7" customFormat="1" ht="36">
      <c r="A99" s="3" t="s">
        <v>308</v>
      </c>
      <c r="B99" s="4" t="s">
        <v>309</v>
      </c>
      <c r="C99" s="2" t="s">
        <v>15</v>
      </c>
      <c r="D99" s="2">
        <v>1994.06</v>
      </c>
      <c r="E99" s="2" t="s">
        <v>29</v>
      </c>
      <c r="F99" s="2" t="s">
        <v>16</v>
      </c>
      <c r="G99" s="2" t="s">
        <v>17</v>
      </c>
      <c r="H99" s="2" t="s">
        <v>18</v>
      </c>
      <c r="I99" s="1" t="s">
        <v>447</v>
      </c>
      <c r="J99" s="2" t="s">
        <v>451</v>
      </c>
      <c r="K99" s="2" t="s">
        <v>548</v>
      </c>
      <c r="L99" s="2">
        <v>91</v>
      </c>
      <c r="M99" s="2">
        <v>88</v>
      </c>
      <c r="N99" s="2">
        <v>3</v>
      </c>
      <c r="O99" s="2">
        <v>182</v>
      </c>
      <c r="P99" s="2">
        <f t="shared" si="9"/>
        <v>91</v>
      </c>
      <c r="Q99" s="2">
        <v>81.3</v>
      </c>
      <c r="R99" s="2">
        <f t="shared" si="11"/>
        <v>172.3</v>
      </c>
      <c r="S99" s="2">
        <v>1</v>
      </c>
      <c r="T99" s="2" t="s">
        <v>324</v>
      </c>
      <c r="U99" s="2" t="s">
        <v>324</v>
      </c>
      <c r="V99" s="2"/>
    </row>
    <row r="100" spans="1:22" s="7" customFormat="1" ht="24">
      <c r="A100" s="3" t="s">
        <v>310</v>
      </c>
      <c r="B100" s="4" t="s">
        <v>311</v>
      </c>
      <c r="C100" s="2" t="s">
        <v>333</v>
      </c>
      <c r="D100" s="1" t="s">
        <v>448</v>
      </c>
      <c r="E100" s="2" t="s">
        <v>321</v>
      </c>
      <c r="F100" s="3" t="s">
        <v>329</v>
      </c>
      <c r="G100" s="2" t="s">
        <v>330</v>
      </c>
      <c r="H100" s="2" t="s">
        <v>331</v>
      </c>
      <c r="I100" s="14" t="s">
        <v>449</v>
      </c>
      <c r="J100" s="2" t="s">
        <v>450</v>
      </c>
      <c r="K100" s="2" t="s">
        <v>523</v>
      </c>
      <c r="L100" s="2">
        <v>95</v>
      </c>
      <c r="M100" s="2">
        <v>86.5</v>
      </c>
      <c r="N100" s="2">
        <v>3</v>
      </c>
      <c r="O100" s="2">
        <v>184.5</v>
      </c>
      <c r="P100" s="2">
        <f t="shared" si="9"/>
        <v>92.25</v>
      </c>
      <c r="Q100" s="2">
        <v>83.4</v>
      </c>
      <c r="R100" s="2">
        <f t="shared" si="11"/>
        <v>175.65</v>
      </c>
      <c r="S100" s="2">
        <v>1</v>
      </c>
      <c r="T100" s="2" t="s">
        <v>324</v>
      </c>
      <c r="U100" s="2" t="s">
        <v>324</v>
      </c>
      <c r="V100" s="2"/>
    </row>
    <row r="101" spans="1:22" s="7" customFormat="1" ht="24">
      <c r="A101" s="3" t="s">
        <v>312</v>
      </c>
      <c r="B101" s="4" t="s">
        <v>313</v>
      </c>
      <c r="C101" s="2" t="s">
        <v>333</v>
      </c>
      <c r="D101" s="2">
        <v>1993.01</v>
      </c>
      <c r="E101" s="2" t="s">
        <v>321</v>
      </c>
      <c r="F101" s="3" t="s">
        <v>329</v>
      </c>
      <c r="G101" s="2" t="s">
        <v>17</v>
      </c>
      <c r="H101" s="2" t="s">
        <v>18</v>
      </c>
      <c r="I101" s="14" t="s">
        <v>524</v>
      </c>
      <c r="J101" s="2" t="s">
        <v>525</v>
      </c>
      <c r="K101" s="2" t="s">
        <v>526</v>
      </c>
      <c r="L101" s="1">
        <v>79.5</v>
      </c>
      <c r="M101" s="1">
        <v>96</v>
      </c>
      <c r="N101" s="11">
        <v>3</v>
      </c>
      <c r="O101" s="2">
        <v>178.5</v>
      </c>
      <c r="P101" s="2">
        <f t="shared" si="9"/>
        <v>89.25</v>
      </c>
      <c r="Q101" s="2">
        <v>82.6</v>
      </c>
      <c r="R101" s="2">
        <f t="shared" si="11"/>
        <v>171.85</v>
      </c>
      <c r="S101" s="2">
        <v>1</v>
      </c>
      <c r="T101" s="2" t="s">
        <v>324</v>
      </c>
      <c r="U101" s="2" t="s">
        <v>324</v>
      </c>
      <c r="V101" s="2"/>
    </row>
    <row r="102" spans="1:22" s="7" customFormat="1" ht="24">
      <c r="A102" s="3" t="s">
        <v>314</v>
      </c>
      <c r="B102" s="4" t="s">
        <v>315</v>
      </c>
      <c r="C102" s="2" t="s">
        <v>333</v>
      </c>
      <c r="D102" s="2">
        <v>1993.08</v>
      </c>
      <c r="E102" s="2" t="s">
        <v>321</v>
      </c>
      <c r="F102" s="2" t="s">
        <v>338</v>
      </c>
      <c r="G102" s="2" t="s">
        <v>330</v>
      </c>
      <c r="H102" s="2" t="s">
        <v>331</v>
      </c>
      <c r="I102" s="14" t="s">
        <v>527</v>
      </c>
      <c r="J102" s="2" t="s">
        <v>528</v>
      </c>
      <c r="K102" s="2" t="s">
        <v>529</v>
      </c>
      <c r="L102" s="2">
        <v>69.8</v>
      </c>
      <c r="M102" s="2">
        <v>92.5</v>
      </c>
      <c r="N102" s="2">
        <v>0</v>
      </c>
      <c r="O102" s="2">
        <v>162.3</v>
      </c>
      <c r="P102" s="2">
        <f t="shared" si="9"/>
        <v>81.15</v>
      </c>
      <c r="Q102" s="2">
        <v>79.1</v>
      </c>
      <c r="R102" s="2">
        <f t="shared" si="11"/>
        <v>160.25</v>
      </c>
      <c r="S102" s="2">
        <v>1</v>
      </c>
      <c r="T102" s="2" t="s">
        <v>324</v>
      </c>
      <c r="U102" s="2" t="s">
        <v>324</v>
      </c>
      <c r="V102" s="2"/>
    </row>
    <row r="103" spans="1:22" s="7" customFormat="1" ht="36">
      <c r="A103" s="3" t="s">
        <v>316</v>
      </c>
      <c r="B103" s="4" t="s">
        <v>317</v>
      </c>
      <c r="C103" s="2" t="s">
        <v>333</v>
      </c>
      <c r="D103" s="2">
        <v>1993.01</v>
      </c>
      <c r="E103" s="2" t="s">
        <v>321</v>
      </c>
      <c r="F103" s="3" t="s">
        <v>329</v>
      </c>
      <c r="G103" s="2" t="s">
        <v>330</v>
      </c>
      <c r="H103" s="2" t="s">
        <v>331</v>
      </c>
      <c r="I103" s="14" t="s">
        <v>530</v>
      </c>
      <c r="J103" s="2" t="s">
        <v>531</v>
      </c>
      <c r="K103" s="2" t="s">
        <v>320</v>
      </c>
      <c r="L103" s="2">
        <v>74.5</v>
      </c>
      <c r="M103" s="2">
        <v>89</v>
      </c>
      <c r="N103" s="2">
        <v>3</v>
      </c>
      <c r="O103" s="2">
        <v>166.5</v>
      </c>
      <c r="P103" s="2">
        <f t="shared" si="9"/>
        <v>83.25</v>
      </c>
      <c r="Q103" s="2">
        <v>69.6</v>
      </c>
      <c r="R103" s="2">
        <f t="shared" si="11"/>
        <v>152.85</v>
      </c>
      <c r="S103" s="2">
        <v>1</v>
      </c>
      <c r="T103" s="2" t="s">
        <v>324</v>
      </c>
      <c r="U103" s="2" t="s">
        <v>324</v>
      </c>
      <c r="V103" s="2"/>
    </row>
    <row r="104" spans="1:22" s="7" customFormat="1" ht="24">
      <c r="A104" s="3" t="s">
        <v>318</v>
      </c>
      <c r="B104" s="4" t="s">
        <v>319</v>
      </c>
      <c r="C104" s="2" t="s">
        <v>333</v>
      </c>
      <c r="D104" s="2">
        <v>1991.12</v>
      </c>
      <c r="E104" s="2" t="s">
        <v>321</v>
      </c>
      <c r="F104" s="3" t="s">
        <v>329</v>
      </c>
      <c r="G104" s="2" t="s">
        <v>17</v>
      </c>
      <c r="H104" s="2" t="s">
        <v>18</v>
      </c>
      <c r="I104" s="14" t="s">
        <v>532</v>
      </c>
      <c r="J104" s="2" t="s">
        <v>346</v>
      </c>
      <c r="K104" s="2" t="s">
        <v>533</v>
      </c>
      <c r="L104" s="2">
        <v>81</v>
      </c>
      <c r="M104" s="2">
        <v>65.4</v>
      </c>
      <c r="N104" s="2">
        <v>3</v>
      </c>
      <c r="O104" s="2">
        <v>149.4</v>
      </c>
      <c r="P104" s="2">
        <f>O104/2</f>
        <v>74.7</v>
      </c>
      <c r="Q104" s="2">
        <v>81.4</v>
      </c>
      <c r="R104" s="2">
        <f>SUM(P104:Q104)</f>
        <v>156.10000000000002</v>
      </c>
      <c r="S104" s="2">
        <v>1</v>
      </c>
      <c r="T104" s="2" t="s">
        <v>324</v>
      </c>
      <c r="U104" s="2" t="s">
        <v>324</v>
      </c>
      <c r="V104" s="2"/>
    </row>
  </sheetData>
  <sheetProtection/>
  <autoFilter ref="A3:V104"/>
  <mergeCells count="22">
    <mergeCell ref="A1:V1"/>
    <mergeCell ref="O2:O3"/>
    <mergeCell ref="P2:P3"/>
    <mergeCell ref="Q2:Q3"/>
    <mergeCell ref="R2:R3"/>
    <mergeCell ref="C2:C3"/>
    <mergeCell ref="B2:B3"/>
    <mergeCell ref="J2:J3"/>
    <mergeCell ref="I2:I3"/>
    <mergeCell ref="U2:U3"/>
    <mergeCell ref="A2:A3"/>
    <mergeCell ref="G2:G3"/>
    <mergeCell ref="F2:F3"/>
    <mergeCell ref="E2:E3"/>
    <mergeCell ref="D2:D3"/>
    <mergeCell ref="L2:M2"/>
    <mergeCell ref="H2:H3"/>
    <mergeCell ref="V2:V3"/>
    <mergeCell ref="T2:T3"/>
    <mergeCell ref="N2:N3"/>
    <mergeCell ref="K2:K3"/>
    <mergeCell ref="S2:S3"/>
  </mergeCells>
  <printOptions/>
  <pageMargins left="0.19" right="0.15" top="1" bottom="1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2017-08-24T07:31:53Z</cp:lastPrinted>
  <dcterms:created xsi:type="dcterms:W3CDTF">1996-12-17T01:32:42Z</dcterms:created>
  <dcterms:modified xsi:type="dcterms:W3CDTF">2017-08-24T07:32:04Z</dcterms:modified>
  <cp:category/>
  <cp:version/>
  <cp:contentType/>
  <cp:contentStatus/>
</cp:coreProperties>
</file>